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700" windowHeight="38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<sst xmlns="http://schemas.openxmlformats.org/spreadsheetml/2006/main" count="14" uniqueCount="13">
  <si>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k</t>
  </si>
  <si>
    <t>P(X=k)</t>
  </si>
  <si>
    <t>P(X&lt;=k)</t>
  </si>
  <si>
    <t>n=</t>
  </si>
  <si>
    <t>p=</t>
  </si>
  <si>
    <t>P(X&lt;k)</t>
  </si>
  <si>
    <t>P(X&gt;=k)</t>
  </si>
  <si>
    <t>P(X&gt;k)</t>
  </si>
  <si>
    <t>Sigma=</t>
  </si>
  <si>
    <t>Mü=</t>
  </si>
  <si>
    <t>r</t>
  </si>
  <si>
    <t>r in Sigma</t>
  </si>
  <si>
    <t>WS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</si>
</sst>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2">
    <font>
      <sz val="10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Tabelle1!$H$4:$H$17</c:f>
              <c:numCache/>
            </c:numRef>
          </c:xVal>
          <c:yVal>
            <c:numRef>
              <c:f>Tabelle1!$J$4:$J$17</c:f>
              <c:numCache/>
            </c:numRef>
          </c:yVal>
          <c:smooth val="1"/>
        </c:ser>
        <c:axId val="31765853"/>
        <c:axId val="17457222"/>
      </c:scatterChart>
      <c:val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crossBetween val="midCat"/>
        <c:dispUnits/>
      </c:valAx>
      <c:valAx>
        <c:axId val="1745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58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0</xdr:rowOff>
    </xdr:from>
    <xdr:to>
      <xdr:col>5</xdr:col>
      <xdr:colOff>333375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257175" y="1295400"/>
        <a:ext cx="35052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workbookViewId="0" topLeftCell="A1">
      <selection activeCell="B2" sqref="B2"/>
    </sheetView>
  </sheetViews>
  <sheetFormatPr defaultColWidth="12" defaultRowHeight="12.75"/>
  <cols>
    <col min="10" max="10" width="12.5" style="0" bestFit="1" customWidth="1"/>
  </cols>
  <sheetData>
    <row r="1" spans="1:9" ht="12.75">
      <c r="A1" t="s">
        <v>3</v>
      </c>
      <c r="B1">
        <v>100</v>
      </c>
      <c r="H1" s="2" t="s">
        <v>9</v>
      </c>
      <c r="I1">
        <f>B1*B2</f>
        <v>50</v>
      </c>
    </row>
    <row r="2" spans="1:9" ht="12.75">
      <c r="A2" t="s">
        <v>4</v>
      </c>
      <c r="B2">
        <v>0.5</v>
      </c>
      <c r="H2" s="2" t="s">
        <v>8</v>
      </c>
      <c r="I2">
        <f>SQRT(B1*B2*(1-B2))</f>
        <v>5</v>
      </c>
    </row>
    <row r="3" spans="1:10" ht="12.75">
      <c r="A3" t="s">
        <v>0</v>
      </c>
      <c r="B3" t="s">
        <v>1</v>
      </c>
      <c r="C3" t="s">
        <v>2</v>
      </c>
      <c r="D3" t="s">
        <v>6</v>
      </c>
      <c r="E3" t="s">
        <v>5</v>
      </c>
      <c r="F3" t="s">
        <v>7</v>
      </c>
      <c r="G3" s="3" t="s">
        <v>10</v>
      </c>
      <c r="H3" s="3" t="s">
        <v>11</v>
      </c>
      <c r="I3" s="3" t="s">
        <v>10</v>
      </c>
      <c r="J3" s="3" t="s">
        <v>12</v>
      </c>
    </row>
    <row r="4" spans="1:10" ht="12.75">
      <c r="A4">
        <v>0</v>
      </c>
      <c r="B4" s="1">
        <f>BINOMDIST($A4,$B$1,$B$2,FALSE)</f>
        <v>7.888609052210105E-31</v>
      </c>
      <c r="C4" s="1">
        <f>BINOMDIST($A4,$B$1,$B$2,TRUE)</f>
        <v>7.888609052210105E-31</v>
      </c>
      <c r="D4" s="1">
        <f>1-C4+B4</f>
        <v>1</v>
      </c>
      <c r="E4" s="1">
        <f>C4-B4</f>
        <v>0</v>
      </c>
      <c r="F4" s="1">
        <f>D4-B4</f>
        <v>1</v>
      </c>
      <c r="G4">
        <v>0.5</v>
      </c>
      <c r="H4">
        <f>G4/$I$2</f>
        <v>0.1</v>
      </c>
      <c r="I4">
        <f>H4*$I$2</f>
        <v>0.5</v>
      </c>
      <c r="J4">
        <f>BINOMDIST($I$1+I4,$B$1,$B$2,TRUE)-BINOMDIST($I$1-I4,$B$1,$B$2,TRUE)</f>
        <v>0.07958923738717855</v>
      </c>
    </row>
    <row r="5" spans="1:10" ht="12.75">
      <c r="A5">
        <f>A4+1</f>
        <v>1</v>
      </c>
      <c r="B5" s="1">
        <f>BINOMDIST($A5,$B$1,$B$2,FALSE)</f>
        <v>7.88860905221012E-29</v>
      </c>
      <c r="C5" s="1">
        <f>BINOMDIST($A5,$B$1,$B$2,TRUE)</f>
        <v>7.967495142732221E-29</v>
      </c>
      <c r="D5" s="1">
        <f aca="true" t="shared" si="0" ref="D5:D18">1-C5+B5</f>
        <v>1</v>
      </c>
      <c r="E5" s="1">
        <f aca="true" t="shared" si="1" ref="E5:E18">C5-B5</f>
        <v>7.888609052210118E-31</v>
      </c>
      <c r="F5" s="1">
        <f aca="true" t="shared" si="2" ref="F5:F18">D5-B5</f>
        <v>1</v>
      </c>
      <c r="G5">
        <f>G4+1</f>
        <v>1.5</v>
      </c>
      <c r="H5">
        <f>G5/$I$2</f>
        <v>0.3</v>
      </c>
      <c r="I5">
        <f>H5*$I$2</f>
        <v>1.5</v>
      </c>
      <c r="J5">
        <f>BINOMDIST($I$1+I5,$B$1,$B$2,TRUE)-BINOMDIST($I$1-I5,$B$1,$B$2,TRUE)</f>
        <v>0.23564656559733377</v>
      </c>
    </row>
    <row r="6" spans="1:10" ht="12.75">
      <c r="A6">
        <f aca="true" t="shared" si="3" ref="A6:A18">A5+1</f>
        <v>2</v>
      </c>
      <c r="B6" s="1">
        <f aca="true" t="shared" si="4" ref="B6:B69">BINOMDIST($A6,$B$1,$B$2,FALSE)</f>
        <v>3.904861480844016E-27</v>
      </c>
      <c r="C6" s="1">
        <f aca="true" t="shared" si="5" ref="C6:C69">BINOMDIST($A6,$B$1,$B$2,TRUE)</f>
        <v>3.9845364322713385E-27</v>
      </c>
      <c r="D6" s="1">
        <f t="shared" si="0"/>
        <v>1</v>
      </c>
      <c r="E6" s="1">
        <f t="shared" si="1"/>
        <v>7.967495142732219E-29</v>
      </c>
      <c r="F6" s="1">
        <f t="shared" si="2"/>
        <v>1</v>
      </c>
      <c r="G6">
        <f aca="true" t="shared" si="6" ref="G6:G27">G5+1</f>
        <v>2.5</v>
      </c>
      <c r="H6">
        <f>G6/$I$2</f>
        <v>0.5</v>
      </c>
      <c r="I6">
        <f>H6*$I$2</f>
        <v>2.5</v>
      </c>
      <c r="J6">
        <f>BINOMDIST($I$1+I6,$B$1,$B$2,TRUE)-BINOMDIST($I$1-I6,$B$1,$B$2,TRUE)</f>
        <v>0.3827005864107494</v>
      </c>
    </row>
    <row r="7" spans="1:10" ht="12.75">
      <c r="A7">
        <f t="shared" si="3"/>
        <v>3</v>
      </c>
      <c r="B7" s="1">
        <f t="shared" si="4"/>
        <v>1.2755880837423814E-25</v>
      </c>
      <c r="C7" s="1">
        <f t="shared" si="5"/>
        <v>1.3154334480650947E-25</v>
      </c>
      <c r="D7" s="1">
        <f t="shared" si="0"/>
        <v>1</v>
      </c>
      <c r="E7" s="1">
        <f t="shared" si="1"/>
        <v>3.9845364322713306E-27</v>
      </c>
      <c r="F7" s="1">
        <f t="shared" si="2"/>
        <v>1</v>
      </c>
      <c r="G7">
        <f t="shared" si="6"/>
        <v>3.5</v>
      </c>
      <c r="H7">
        <f>G7/$I$2</f>
        <v>0.7</v>
      </c>
      <c r="I7">
        <f>H7*$I$2</f>
        <v>3.5</v>
      </c>
      <c r="J7">
        <f>BINOMDIST($I$1+I7,$B$1,$B$2,TRUE)-BINOMDIST($I$1-I7,$B$1,$B$2,TRUE)</f>
        <v>0.5158815863927095</v>
      </c>
    </row>
    <row r="8" spans="1:10" ht="12.75">
      <c r="A8">
        <f t="shared" si="3"/>
        <v>4</v>
      </c>
      <c r="B8" s="1">
        <f t="shared" si="4"/>
        <v>3.09330110307528E-24</v>
      </c>
      <c r="C8" s="1">
        <f t="shared" si="5"/>
        <v>3.2248444478817893E-24</v>
      </c>
      <c r="D8" s="1">
        <f t="shared" si="0"/>
        <v>1</v>
      </c>
      <c r="E8" s="1">
        <f t="shared" si="1"/>
        <v>1.315433448065093E-25</v>
      </c>
      <c r="F8" s="1">
        <f t="shared" si="2"/>
        <v>1</v>
      </c>
      <c r="G8">
        <f t="shared" si="6"/>
        <v>4.5</v>
      </c>
      <c r="H8">
        <f>G8/$I$2</f>
        <v>0.9</v>
      </c>
      <c r="I8">
        <f>H8*$I$2</f>
        <v>4.5</v>
      </c>
      <c r="J8">
        <f>BINOMDIST($I$1+I8,$B$1,$B$2,TRUE)-BINOMDIST($I$1-I8,$B$1,$B$2,TRUE)</f>
        <v>0.6317983826733047</v>
      </c>
    </row>
    <row r="9" spans="1:10" ht="12.75">
      <c r="A9">
        <f t="shared" si="3"/>
        <v>5</v>
      </c>
      <c r="B9" s="1">
        <f t="shared" si="4"/>
        <v>5.939138117904548E-23</v>
      </c>
      <c r="C9" s="1">
        <f t="shared" si="5"/>
        <v>6.261622562692727E-23</v>
      </c>
      <c r="D9" s="1">
        <f t="shared" si="0"/>
        <v>1</v>
      </c>
      <c r="E9" s="1">
        <f t="shared" si="1"/>
        <v>3.2248444478817945E-24</v>
      </c>
      <c r="F9" s="1">
        <f t="shared" si="2"/>
        <v>1</v>
      </c>
      <c r="G9">
        <f t="shared" si="6"/>
        <v>5.5</v>
      </c>
      <c r="H9">
        <f>G9/$I$2</f>
        <v>1.1</v>
      </c>
      <c r="I9">
        <f>H9*$I$2</f>
        <v>5.5</v>
      </c>
      <c r="J9">
        <f>BINOMDIST($I$1+I9,$B$1,$B$2,TRUE)-BINOMDIST($I$1-I9,$B$1,$B$2,TRUE)</f>
        <v>0.7287469759261669</v>
      </c>
    </row>
    <row r="10" spans="1:10" ht="12.75">
      <c r="A10">
        <f t="shared" si="3"/>
        <v>6</v>
      </c>
      <c r="B10" s="1">
        <f t="shared" si="4"/>
        <v>9.403635353348757E-22</v>
      </c>
      <c r="C10" s="1">
        <f t="shared" si="5"/>
        <v>1.002979760961803E-21</v>
      </c>
      <c r="D10" s="1">
        <f t="shared" si="0"/>
        <v>1</v>
      </c>
      <c r="E10" s="1">
        <f t="shared" si="1"/>
        <v>6.261622562692737E-23</v>
      </c>
      <c r="F10" s="1">
        <f t="shared" si="2"/>
        <v>1</v>
      </c>
      <c r="G10">
        <f t="shared" si="6"/>
        <v>6.5</v>
      </c>
      <c r="H10">
        <f>G10/$I$2</f>
        <v>1.3</v>
      </c>
      <c r="I10">
        <f>H10*$I$2</f>
        <v>6.5</v>
      </c>
      <c r="J10">
        <f>BINOMDIST($I$1+I10,$B$1,$B$2,TRUE)-BINOMDIST($I$1-I10,$B$1,$B$2,TRUE)</f>
        <v>0.8066520955043592</v>
      </c>
    </row>
    <row r="11" spans="1:10" ht="12.75">
      <c r="A11">
        <f t="shared" si="3"/>
        <v>7</v>
      </c>
      <c r="B11" s="1">
        <f t="shared" si="4"/>
        <v>1.2627738903068348E-20</v>
      </c>
      <c r="C11" s="1">
        <f t="shared" si="5"/>
        <v>1.363071866403015E-20</v>
      </c>
      <c r="D11" s="1">
        <f t="shared" si="0"/>
        <v>1</v>
      </c>
      <c r="E11" s="1">
        <f t="shared" si="1"/>
        <v>1.0029797609618034E-21</v>
      </c>
      <c r="F11" s="1">
        <f t="shared" si="2"/>
        <v>1</v>
      </c>
      <c r="G11">
        <f t="shared" si="6"/>
        <v>7.5</v>
      </c>
      <c r="H11">
        <f>G11/$I$2</f>
        <v>1.5</v>
      </c>
      <c r="I11">
        <f>H11*$I$2</f>
        <v>7.5</v>
      </c>
      <c r="J11">
        <f>BINOMDIST($I$1+I11,$B$1,$B$2,TRUE)-BINOMDIST($I$1-I11,$B$1,$B$2,TRUE)</f>
        <v>0.8667893807927884</v>
      </c>
    </row>
    <row r="12" spans="1:10" ht="12.75">
      <c r="A12">
        <f t="shared" si="3"/>
        <v>8</v>
      </c>
      <c r="B12" s="1">
        <f t="shared" si="4"/>
        <v>1.4679746474816984E-19</v>
      </c>
      <c r="C12" s="1">
        <f t="shared" si="5"/>
        <v>1.6042818341219998E-19</v>
      </c>
      <c r="D12" s="1">
        <f t="shared" si="0"/>
        <v>1</v>
      </c>
      <c r="E12" s="1">
        <f t="shared" si="1"/>
        <v>1.3630718664030142E-20</v>
      </c>
      <c r="F12" s="1">
        <f t="shared" si="2"/>
        <v>1</v>
      </c>
      <c r="G12">
        <f t="shared" si="6"/>
        <v>8.5</v>
      </c>
      <c r="H12">
        <f>G12/$I$2</f>
        <v>1.7</v>
      </c>
      <c r="I12">
        <f>H12*$I$2</f>
        <v>8.5</v>
      </c>
      <c r="J12">
        <f>BINOMDIST($I$1+I12,$B$1,$B$2,TRUE)-BINOMDIST($I$1-I12,$B$1,$B$2,TRUE)</f>
        <v>0.9113739198859341</v>
      </c>
    </row>
    <row r="13" spans="1:10" ht="12.75">
      <c r="A13">
        <f t="shared" si="3"/>
        <v>9</v>
      </c>
      <c r="B13" s="1">
        <f t="shared" si="4"/>
        <v>1.5005963063146276E-18</v>
      </c>
      <c r="C13" s="1">
        <f t="shared" si="5"/>
        <v>1.6610244897268276E-18</v>
      </c>
      <c r="D13" s="1">
        <f t="shared" si="0"/>
        <v>1</v>
      </c>
      <c r="E13" s="1">
        <f t="shared" si="1"/>
        <v>1.6042818341219996E-19</v>
      </c>
      <c r="F13" s="1">
        <f t="shared" si="2"/>
        <v>1</v>
      </c>
      <c r="G13">
        <f t="shared" si="6"/>
        <v>9.5</v>
      </c>
      <c r="H13">
        <f>G13/$I$2</f>
        <v>1.9</v>
      </c>
      <c r="I13">
        <f>H13*$I$2</f>
        <v>9.5</v>
      </c>
      <c r="J13">
        <f>BINOMDIST($I$1+I13,$B$1,$B$2,TRUE)-BINOMDIST($I$1-I13,$B$1,$B$2,TRUE)</f>
        <v>0.9431120663590211</v>
      </c>
    </row>
    <row r="14" spans="1:10" ht="12.75">
      <c r="A14">
        <f t="shared" si="3"/>
        <v>10</v>
      </c>
      <c r="B14" s="1">
        <f t="shared" si="4"/>
        <v>1.3655426387463141E-17</v>
      </c>
      <c r="C14" s="1">
        <f t="shared" si="5"/>
        <v>1.531645087718997E-17</v>
      </c>
      <c r="D14" s="1">
        <f t="shared" si="0"/>
        <v>1</v>
      </c>
      <c r="E14" s="1">
        <f t="shared" si="1"/>
        <v>1.661024489726828E-18</v>
      </c>
      <c r="F14" s="1">
        <f t="shared" si="2"/>
        <v>1</v>
      </c>
      <c r="G14">
        <f t="shared" si="6"/>
        <v>10.5</v>
      </c>
      <c r="H14">
        <f>G14/$I$2</f>
        <v>2.1</v>
      </c>
      <c r="I14">
        <f>H14*$I$2</f>
        <v>10.5</v>
      </c>
      <c r="J14">
        <f>BINOMDIST($I$1+I14,$B$1,$B$2,TRUE)-BINOMDIST($I$1-I14,$B$1,$B$2,TRUE)</f>
        <v>0.9647997997822971</v>
      </c>
    </row>
    <row r="15" spans="1:10" ht="12.75">
      <c r="A15">
        <f t="shared" si="3"/>
        <v>11</v>
      </c>
      <c r="B15" s="1">
        <f t="shared" si="4"/>
        <v>1.1172621589742587E-16</v>
      </c>
      <c r="C15" s="1">
        <f t="shared" si="5"/>
        <v>1.2704266677461585E-16</v>
      </c>
      <c r="D15" s="1">
        <f t="shared" si="0"/>
        <v>1</v>
      </c>
      <c r="E15" s="1">
        <f t="shared" si="1"/>
        <v>1.5316450877189975E-17</v>
      </c>
      <c r="F15" s="1">
        <f t="shared" si="2"/>
        <v>0.9999999999999999</v>
      </c>
      <c r="G15">
        <f t="shared" si="6"/>
        <v>11.5</v>
      </c>
      <c r="H15">
        <f>G15/$I$2</f>
        <v>2.3</v>
      </c>
      <c r="I15">
        <f>H15*$I$2</f>
        <v>11.5</v>
      </c>
      <c r="J15">
        <f>BINOMDIST($I$1+I15,$B$1,$B$2,TRUE)-BINOMDIST($I$1-I15,$B$1,$B$2,TRUE)</f>
        <v>0.9790212643221503</v>
      </c>
    </row>
    <row r="16" spans="1:10" ht="12.75">
      <c r="A16">
        <f t="shared" si="3"/>
        <v>12</v>
      </c>
      <c r="B16" s="1">
        <f t="shared" si="4"/>
        <v>8.286361012392381E-16</v>
      </c>
      <c r="C16" s="1">
        <f t="shared" si="5"/>
        <v>9.55678768013854E-16</v>
      </c>
      <c r="D16" s="1">
        <f t="shared" si="0"/>
        <v>0.9999999999999998</v>
      </c>
      <c r="E16" s="1">
        <f t="shared" si="1"/>
        <v>1.2704266677461587E-16</v>
      </c>
      <c r="F16" s="1">
        <f t="shared" si="2"/>
        <v>0.999999999999999</v>
      </c>
      <c r="G16">
        <f t="shared" si="6"/>
        <v>12.5</v>
      </c>
      <c r="H16">
        <f>G16/$I$2</f>
        <v>2.5</v>
      </c>
      <c r="I16">
        <f>H16*$I$2</f>
        <v>12.5</v>
      </c>
      <c r="J16">
        <f>BINOMDIST($I$1+I16,$B$1,$B$2,TRUE)-BINOMDIST($I$1-I16,$B$1,$B$2,TRUE)</f>
        <v>0.9879670242746386</v>
      </c>
    </row>
    <row r="17" spans="1:10" ht="12.75">
      <c r="A17">
        <f t="shared" si="3"/>
        <v>13</v>
      </c>
      <c r="B17" s="1">
        <f t="shared" si="4"/>
        <v>5.6092289930040825E-15</v>
      </c>
      <c r="C17" s="1">
        <f t="shared" si="5"/>
        <v>6.564907761017937E-15</v>
      </c>
      <c r="D17" s="1">
        <f t="shared" si="0"/>
        <v>0.9999999999999991</v>
      </c>
      <c r="E17" s="1">
        <f t="shared" si="1"/>
        <v>9.556787680138541E-16</v>
      </c>
      <c r="F17" s="1">
        <f t="shared" si="2"/>
        <v>0.9999999999999934</v>
      </c>
      <c r="G17">
        <f t="shared" si="6"/>
        <v>13.5</v>
      </c>
      <c r="H17">
        <f>G17/$I$2</f>
        <v>2.7</v>
      </c>
      <c r="I17">
        <f>H17*$I$2</f>
        <v>13.5</v>
      </c>
      <c r="J17">
        <f>BINOMDIST($I$1+I17,$B$1,$B$2,TRUE)-BINOMDIST($I$1-I17,$B$1,$B$2,TRUE)</f>
        <v>0.9933628794840759</v>
      </c>
    </row>
    <row r="18" spans="1:10" ht="12.75">
      <c r="A18">
        <f t="shared" si="3"/>
        <v>14</v>
      </c>
      <c r="B18" s="1">
        <f t="shared" si="4"/>
        <v>3.4857351599382574E-14</v>
      </c>
      <c r="C18" s="1">
        <f t="shared" si="5"/>
        <v>4.142225936040051E-14</v>
      </c>
      <c r="D18" s="1">
        <f t="shared" si="0"/>
        <v>0.9999999999999934</v>
      </c>
      <c r="E18" s="1">
        <f t="shared" si="1"/>
        <v>6.564907761017939E-15</v>
      </c>
      <c r="F18" s="1">
        <f t="shared" si="2"/>
        <v>0.9999999999999586</v>
      </c>
      <c r="G18">
        <f t="shared" si="6"/>
        <v>14.5</v>
      </c>
      <c r="H18">
        <f>G18/$I$2</f>
        <v>2.9</v>
      </c>
      <c r="I18">
        <f>H18*$I$2</f>
        <v>14.5</v>
      </c>
      <c r="J18">
        <f>BINOMDIST($I$1+I18,$B$1,$B$2,TRUE)-BINOMDIST($I$1-I18,$B$1,$B$2,TRUE)</f>
        <v>0.9964823582770319</v>
      </c>
    </row>
    <row r="19" spans="1:10" ht="12.75">
      <c r="A19">
        <f aca="true" t="shared" si="7" ref="A19:A82">A18+1</f>
        <v>15</v>
      </c>
      <c r="B19" s="1">
        <f t="shared" si="4"/>
        <v>1.998488158364605E-13</v>
      </c>
      <c r="C19" s="1">
        <f t="shared" si="5"/>
        <v>2.41271075196861E-13</v>
      </c>
      <c r="D19" s="1">
        <f aca="true" t="shared" si="8" ref="D19:D82">1-C19+B19</f>
        <v>0.9999999999999586</v>
      </c>
      <c r="E19" s="1">
        <f aca="true" t="shared" si="9" ref="E19:E82">C19-B19</f>
        <v>4.1422259360400526E-14</v>
      </c>
      <c r="F19" s="1">
        <f aca="true" t="shared" si="10" ref="F19:F82">D19-B19</f>
        <v>0.9999999999997587</v>
      </c>
      <c r="G19">
        <f t="shared" si="6"/>
        <v>15.5</v>
      </c>
      <c r="H19">
        <f>G19/$I$2</f>
        <v>3.1</v>
      </c>
      <c r="I19">
        <f>H19*$I$2</f>
        <v>15.5</v>
      </c>
      <c r="J19">
        <f>BINOMDIST($I$1+I19,$B$1,$B$2,TRUE)-BINOMDIST($I$1-I19,$B$1,$B$2,TRUE)</f>
        <v>0.9982100696085152</v>
      </c>
    </row>
    <row r="20" spans="1:10" ht="12.75">
      <c r="A20">
        <f t="shared" si="7"/>
        <v>16</v>
      </c>
      <c r="B20" s="1">
        <f t="shared" si="4"/>
        <v>1.0616968341311914E-12</v>
      </c>
      <c r="C20" s="1">
        <f t="shared" si="5"/>
        <v>1.3029679093280524E-12</v>
      </c>
      <c r="D20" s="1">
        <f t="shared" si="8"/>
        <v>0.9999999999997587</v>
      </c>
      <c r="E20" s="1">
        <f t="shared" si="9"/>
        <v>2.4127107519686096E-13</v>
      </c>
      <c r="F20" s="1">
        <f t="shared" si="10"/>
        <v>0.999999999998697</v>
      </c>
      <c r="G20">
        <f t="shared" si="6"/>
        <v>16.5</v>
      </c>
      <c r="H20">
        <f>G20/$I$2</f>
        <v>3.3</v>
      </c>
      <c r="I20">
        <f>H20*$I$2</f>
        <v>16.5</v>
      </c>
      <c r="J20">
        <f>BINOMDIST($I$1+I20,$B$1,$B$2,TRUE)-BINOMDIST($I$1-I20,$B$1,$B$2,TRUE)</f>
        <v>0.9991262801630897</v>
      </c>
    </row>
    <row r="21" spans="1:10" ht="12.75">
      <c r="A21">
        <f t="shared" si="7"/>
        <v>17</v>
      </c>
      <c r="B21" s="1">
        <f t="shared" si="4"/>
        <v>5.2460314157070665E-12</v>
      </c>
      <c r="C21" s="1">
        <f t="shared" si="5"/>
        <v>6.548999325035119E-12</v>
      </c>
      <c r="D21" s="1">
        <f t="shared" si="8"/>
        <v>0.999999999998697</v>
      </c>
      <c r="E21" s="1">
        <f t="shared" si="9"/>
        <v>1.3029679093280524E-12</v>
      </c>
      <c r="F21" s="1">
        <f t="shared" si="10"/>
        <v>0.999999999993451</v>
      </c>
      <c r="G21">
        <f t="shared" si="6"/>
        <v>17.5</v>
      </c>
      <c r="H21">
        <f>G21/$I$2</f>
        <v>3.5</v>
      </c>
      <c r="I21">
        <f>H21*$I$2</f>
        <v>17.5</v>
      </c>
      <c r="J21">
        <f>BINOMDIST($I$1+I21,$B$1,$B$2,TRUE)-BINOMDIST($I$1-I21,$B$1,$B$2,TRUE)</f>
        <v>0.9995912228325753</v>
      </c>
    </row>
    <row r="22" spans="1:10" ht="12.75">
      <c r="A22">
        <f t="shared" si="7"/>
        <v>18</v>
      </c>
      <c r="B22" s="1">
        <f t="shared" si="4"/>
        <v>2.4190033750204864E-11</v>
      </c>
      <c r="C22" s="1">
        <f t="shared" si="5"/>
        <v>3.073903307523998E-11</v>
      </c>
      <c r="D22" s="1">
        <f t="shared" si="8"/>
        <v>0.9999999999934509</v>
      </c>
      <c r="E22" s="1">
        <f t="shared" si="9"/>
        <v>6.548999325035116E-12</v>
      </c>
      <c r="F22" s="1">
        <f t="shared" si="10"/>
        <v>0.9999999999692609</v>
      </c>
      <c r="G22">
        <f t="shared" si="6"/>
        <v>18.5</v>
      </c>
      <c r="H22">
        <f>G22/$I$2</f>
        <v>3.7</v>
      </c>
      <c r="I22">
        <f>H22*$I$2</f>
        <v>18.5</v>
      </c>
      <c r="J22">
        <f>BINOMDIST($I$1+I22,$B$1,$B$2,TRUE)-BINOMDIST($I$1-I22,$B$1,$B$2,TRUE)</f>
        <v>0.9998168567751197</v>
      </c>
    </row>
    <row r="23" spans="1:10" ht="12.75">
      <c r="A23">
        <f t="shared" si="7"/>
        <v>19</v>
      </c>
      <c r="B23" s="1">
        <f t="shared" si="4"/>
        <v>1.0439909302720012E-10</v>
      </c>
      <c r="C23" s="1">
        <f t="shared" si="5"/>
        <v>1.351381261024401E-10</v>
      </c>
      <c r="D23" s="1">
        <f t="shared" si="8"/>
        <v>0.9999999999692609</v>
      </c>
      <c r="E23" s="1">
        <f t="shared" si="9"/>
        <v>3.0739033075239967E-11</v>
      </c>
      <c r="F23" s="1">
        <f t="shared" si="10"/>
        <v>0.9999999998648619</v>
      </c>
      <c r="G23">
        <f t="shared" si="6"/>
        <v>19.5</v>
      </c>
      <c r="H23">
        <f>G23/$I$2</f>
        <v>3.9</v>
      </c>
      <c r="I23">
        <f>H23*$I$2</f>
        <v>19.5</v>
      </c>
      <c r="J23">
        <f>BINOMDIST($I$1+I23,$B$1,$B$2,TRUE)-BINOMDIST($I$1-I23,$B$1,$B$2,TRUE)</f>
        <v>0.9999214986035462</v>
      </c>
    </row>
    <row r="24" spans="1:10" ht="12.75">
      <c r="A24">
        <f t="shared" si="7"/>
        <v>20</v>
      </c>
      <c r="B24" s="1">
        <f t="shared" si="4"/>
        <v>4.2281632676015826E-10</v>
      </c>
      <c r="C24" s="1">
        <f t="shared" si="5"/>
        <v>5.579544528625984E-10</v>
      </c>
      <c r="D24" s="1">
        <f t="shared" si="8"/>
        <v>0.9999999998648619</v>
      </c>
      <c r="E24" s="1">
        <f t="shared" si="9"/>
        <v>1.3513812610244014E-10</v>
      </c>
      <c r="F24" s="1">
        <f t="shared" si="10"/>
        <v>0.9999999994420455</v>
      </c>
      <c r="G24">
        <f t="shared" si="6"/>
        <v>20.5</v>
      </c>
      <c r="H24">
        <f>G24/$I$2</f>
        <v>4.1</v>
      </c>
      <c r="I24">
        <f>H24*$I$2</f>
        <v>20.5</v>
      </c>
      <c r="J24">
        <f>BINOMDIST($I$1+I24,$B$1,$B$2,TRUE)-BINOMDIST($I$1-I24,$B$1,$B$2,TRUE)</f>
        <v>0.9999678399847064</v>
      </c>
    </row>
    <row r="25" spans="1:10" ht="12.75">
      <c r="A25">
        <f t="shared" si="7"/>
        <v>21</v>
      </c>
      <c r="B25" s="1">
        <f t="shared" si="4"/>
        <v>1.6107288638482251E-09</v>
      </c>
      <c r="C25" s="1">
        <f t="shared" si="5"/>
        <v>2.1686833167108237E-09</v>
      </c>
      <c r="D25" s="1">
        <f t="shared" si="8"/>
        <v>0.9999999994420455</v>
      </c>
      <c r="E25" s="1">
        <f t="shared" si="9"/>
        <v>5.579544528625986E-10</v>
      </c>
      <c r="F25" s="1">
        <f t="shared" si="10"/>
        <v>0.9999999978313167</v>
      </c>
      <c r="G25">
        <f t="shared" si="6"/>
        <v>21.5</v>
      </c>
      <c r="H25">
        <f>G25/$I$2</f>
        <v>4.3</v>
      </c>
      <c r="I25">
        <f>H25*$I$2</f>
        <v>21.5</v>
      </c>
      <c r="J25">
        <f>BINOMDIST($I$1+I25,$B$1,$B$2,TRUE)-BINOMDIST($I$1-I25,$B$1,$B$2,TRUE)</f>
        <v>0.9999874208499854</v>
      </c>
    </row>
    <row r="26" spans="1:10" ht="12.75">
      <c r="A26">
        <f t="shared" si="7"/>
        <v>22</v>
      </c>
      <c r="B26" s="1">
        <f t="shared" si="4"/>
        <v>5.783980920182273E-09</v>
      </c>
      <c r="C26" s="1">
        <f t="shared" si="5"/>
        <v>7.952664236893096E-09</v>
      </c>
      <c r="D26" s="1">
        <f t="shared" si="8"/>
        <v>0.9999999978313168</v>
      </c>
      <c r="E26" s="1">
        <f t="shared" si="9"/>
        <v>2.1686833167108237E-09</v>
      </c>
      <c r="F26" s="1">
        <f t="shared" si="10"/>
        <v>0.9999999920473358</v>
      </c>
      <c r="G26">
        <f t="shared" si="6"/>
        <v>22.5</v>
      </c>
      <c r="H26">
        <f>G26/$I$2</f>
        <v>4.5</v>
      </c>
      <c r="I26">
        <f>H26*$I$2</f>
        <v>22.5</v>
      </c>
      <c r="J26">
        <f>BINOMDIST($I$1+I26,$B$1,$B$2,TRUE)-BINOMDIST($I$1-I26,$B$1,$B$2,TRUE)</f>
        <v>0.9999953075873894</v>
      </c>
    </row>
    <row r="27" spans="1:10" ht="12.75">
      <c r="A27">
        <f t="shared" si="7"/>
        <v>23</v>
      </c>
      <c r="B27" s="1">
        <f t="shared" si="4"/>
        <v>1.9615239642357154E-08</v>
      </c>
      <c r="C27" s="1">
        <f t="shared" si="5"/>
        <v>2.756790387925025E-08</v>
      </c>
      <c r="D27" s="1">
        <f t="shared" si="8"/>
        <v>0.9999999920473358</v>
      </c>
      <c r="E27" s="1">
        <f t="shared" si="9"/>
        <v>7.952664236893096E-09</v>
      </c>
      <c r="F27" s="1">
        <f t="shared" si="10"/>
        <v>0.9999999724320962</v>
      </c>
      <c r="G27">
        <f t="shared" si="6"/>
        <v>23.5</v>
      </c>
      <c r="H27">
        <f>G27/$I$2</f>
        <v>4.7</v>
      </c>
      <c r="I27">
        <f>H27*$I$2</f>
        <v>23.5</v>
      </c>
      <c r="J27">
        <f>BINOMDIST($I$1+I27,$B$1,$B$2,TRUE)-BINOMDIST($I$1-I27,$B$1,$B$2,TRUE)</f>
        <v>0.9999983326373526</v>
      </c>
    </row>
    <row r="28" spans="1:10" ht="12.75">
      <c r="A28">
        <f t="shared" si="7"/>
        <v>24</v>
      </c>
      <c r="B28" s="1">
        <f t="shared" si="4"/>
        <v>6.293222718589614E-08</v>
      </c>
      <c r="C28" s="1">
        <f t="shared" si="5"/>
        <v>9.050013106514638E-08</v>
      </c>
      <c r="D28" s="1">
        <f t="shared" si="8"/>
        <v>0.9999999724320962</v>
      </c>
      <c r="E28" s="1">
        <f t="shared" si="9"/>
        <v>2.7567903879250247E-08</v>
      </c>
      <c r="F28" s="1">
        <f t="shared" si="10"/>
        <v>0.9999999094998689</v>
      </c>
      <c r="G28">
        <f aca="true" t="shared" si="11" ref="G28:G71">G27+1</f>
        <v>24.5</v>
      </c>
      <c r="H28">
        <f>G28/$I$2</f>
        <v>4.9</v>
      </c>
      <c r="I28">
        <f>H28*$I$2</f>
        <v>24.5</v>
      </c>
      <c r="J28">
        <f>BINOMDIST($I$1+I28,$B$1,$B$2,TRUE)-BINOMDIST($I$1-I28,$B$1,$B$2,TRUE)</f>
        <v>0.9999994363717987</v>
      </c>
    </row>
    <row r="29" spans="1:10" ht="12.75">
      <c r="A29">
        <f t="shared" si="7"/>
        <v>25</v>
      </c>
      <c r="B29" s="1">
        <f t="shared" si="4"/>
        <v>1.9131397064512415E-07</v>
      </c>
      <c r="C29" s="1">
        <f t="shared" si="5"/>
        <v>2.8181410171027054E-07</v>
      </c>
      <c r="D29" s="1">
        <f t="shared" si="8"/>
        <v>0.9999999094998689</v>
      </c>
      <c r="E29" s="1">
        <f t="shared" si="9"/>
        <v>9.050013106514638E-08</v>
      </c>
      <c r="F29" s="1">
        <f t="shared" si="10"/>
        <v>0.9999997181858983</v>
      </c>
      <c r="G29">
        <f t="shared" si="11"/>
        <v>25.5</v>
      </c>
      <c r="H29">
        <f>G29/$I$2</f>
        <v>5.1</v>
      </c>
      <c r="I29">
        <f>H29*$I$2</f>
        <v>25.5</v>
      </c>
      <c r="J29">
        <f>BINOMDIST($I$1+I29,$B$1,$B$2,TRUE)-BINOMDIST($I$1-I29,$B$1,$B$2,TRUE)</f>
        <v>0.99999981899974</v>
      </c>
    </row>
    <row r="30" spans="1:10" ht="12.75">
      <c r="A30">
        <f t="shared" si="7"/>
        <v>26</v>
      </c>
      <c r="B30" s="1">
        <f t="shared" si="4"/>
        <v>5.518672230147834E-07</v>
      </c>
      <c r="C30" s="1">
        <f t="shared" si="5"/>
        <v>8.33681324725054E-07</v>
      </c>
      <c r="D30" s="1">
        <f t="shared" si="8"/>
        <v>0.9999997181858983</v>
      </c>
      <c r="E30" s="1">
        <f t="shared" si="9"/>
        <v>2.818141017102706E-07</v>
      </c>
      <c r="F30" s="1">
        <f t="shared" si="10"/>
        <v>0.9999991663186752</v>
      </c>
      <c r="G30">
        <f t="shared" si="11"/>
        <v>26.5</v>
      </c>
      <c r="H30">
        <f>G30/$I$2</f>
        <v>5.3</v>
      </c>
      <c r="I30">
        <f>H30*$I$2</f>
        <v>26.5</v>
      </c>
      <c r="J30">
        <f>BINOMDIST($I$1+I30,$B$1,$B$2,TRUE)-BINOMDIST($I$1-I30,$B$1,$B$2,TRUE)</f>
        <v>0.9999999448641944</v>
      </c>
    </row>
    <row r="31" spans="1:10" ht="12.75">
      <c r="A31">
        <f t="shared" si="7"/>
        <v>27</v>
      </c>
      <c r="B31" s="1">
        <f t="shared" si="4"/>
        <v>1.5125249815960618E-06</v>
      </c>
      <c r="C31" s="1">
        <f t="shared" si="5"/>
        <v>2.3462063063211156E-06</v>
      </c>
      <c r="D31" s="1">
        <f t="shared" si="8"/>
        <v>0.9999991663186752</v>
      </c>
      <c r="E31" s="1">
        <f t="shared" si="9"/>
        <v>8.336813247250538E-07</v>
      </c>
      <c r="F31" s="1">
        <f t="shared" si="10"/>
        <v>0.9999976537936937</v>
      </c>
      <c r="G31">
        <f t="shared" si="11"/>
        <v>27.5</v>
      </c>
      <c r="H31">
        <f>G31/$I$2</f>
        <v>5.5</v>
      </c>
      <c r="I31">
        <f>H31*$I$2</f>
        <v>27.5</v>
      </c>
      <c r="J31">
        <f>BINOMDIST($I$1+I31,$B$1,$B$2,TRUE)-BINOMDIST($I$1-I31,$B$1,$B$2,TRUE)</f>
        <v>0.9999999840946737</v>
      </c>
    </row>
    <row r="32" spans="1:10" ht="12.75">
      <c r="A32">
        <f t="shared" si="7"/>
        <v>28</v>
      </c>
      <c r="B32" s="1">
        <f t="shared" si="4"/>
        <v>3.94336870201832E-06</v>
      </c>
      <c r="C32" s="1">
        <f t="shared" si="5"/>
        <v>6.289575008339436E-06</v>
      </c>
      <c r="D32" s="1">
        <f t="shared" si="8"/>
        <v>0.9999976537936937</v>
      </c>
      <c r="E32" s="1">
        <f t="shared" si="9"/>
        <v>2.3462063063211156E-06</v>
      </c>
      <c r="F32" s="1">
        <f t="shared" si="10"/>
        <v>0.9999937104249916</v>
      </c>
      <c r="G32">
        <f t="shared" si="11"/>
        <v>28.5</v>
      </c>
      <c r="H32">
        <f>G32/$I$2</f>
        <v>5.7</v>
      </c>
      <c r="I32">
        <f>H32*$I$2</f>
        <v>28.5</v>
      </c>
      <c r="J32">
        <f>BINOMDIST($I$1+I32,$B$1,$B$2,TRUE)-BINOMDIST($I$1-I32,$B$1,$B$2,TRUE)</f>
        <v>0.9999999956626355</v>
      </c>
    </row>
    <row r="33" spans="1:10" ht="12.75">
      <c r="A33">
        <f t="shared" si="7"/>
        <v>29</v>
      </c>
      <c r="B33" s="1">
        <f t="shared" si="4"/>
        <v>9.79043263949376E-06</v>
      </c>
      <c r="C33" s="1">
        <f t="shared" si="5"/>
        <v>1.6080007647833195E-05</v>
      </c>
      <c r="D33" s="1">
        <f t="shared" si="8"/>
        <v>0.9999937104249916</v>
      </c>
      <c r="E33" s="1">
        <f t="shared" si="9"/>
        <v>6.289575008339434E-06</v>
      </c>
      <c r="F33" s="1">
        <f t="shared" si="10"/>
        <v>0.9999839199923521</v>
      </c>
      <c r="G33">
        <f t="shared" si="11"/>
        <v>29.5</v>
      </c>
      <c r="H33">
        <f>G33/$I$2</f>
        <v>5.9</v>
      </c>
      <c r="I33">
        <f>H33*$I$2</f>
        <v>29.5</v>
      </c>
      <c r="J33">
        <f>BINOMDIST($I$1+I33,$B$1,$B$2,TRUE)-BINOMDIST($I$1-I33,$B$1,$B$2,TRUE)</f>
        <v>0.9999999988840933</v>
      </c>
    </row>
    <row r="34" spans="1:10" ht="12.75">
      <c r="A34">
        <f t="shared" si="7"/>
        <v>30</v>
      </c>
      <c r="B34" s="1">
        <f t="shared" si="4"/>
        <v>2.3170690580135303E-05</v>
      </c>
      <c r="C34" s="1">
        <f t="shared" si="5"/>
        <v>3.92506982279685E-05</v>
      </c>
      <c r="D34" s="1">
        <f t="shared" si="8"/>
        <v>0.9999839199923521</v>
      </c>
      <c r="E34" s="1">
        <f t="shared" si="9"/>
        <v>1.6080007647833195E-05</v>
      </c>
      <c r="F34" s="1">
        <f t="shared" si="10"/>
        <v>0.999960749301772</v>
      </c>
      <c r="G34">
        <f t="shared" si="11"/>
        <v>30.5</v>
      </c>
      <c r="H34">
        <f>G34/$I$2</f>
        <v>6.1</v>
      </c>
      <c r="I34">
        <f>H34*$I$2</f>
        <v>30.5</v>
      </c>
      <c r="J34">
        <f>BINOMDIST($I$1+I34,$B$1,$B$2,TRUE)-BINOMDIST($I$1-I34,$B$1,$B$2,TRUE)</f>
        <v>0.999999999729726</v>
      </c>
    </row>
    <row r="35" spans="1:10" ht="12.75">
      <c r="A35">
        <f t="shared" si="7"/>
        <v>31</v>
      </c>
      <c r="B35" s="1">
        <f t="shared" si="4"/>
        <v>5.232091421320834E-05</v>
      </c>
      <c r="C35" s="1">
        <f t="shared" si="5"/>
        <v>9.157161244117683E-05</v>
      </c>
      <c r="D35" s="1">
        <f t="shared" si="8"/>
        <v>0.999960749301772</v>
      </c>
      <c r="E35" s="1">
        <f t="shared" si="9"/>
        <v>3.925069822796849E-05</v>
      </c>
      <c r="F35" s="1">
        <f t="shared" si="10"/>
        <v>0.9999084283875588</v>
      </c>
      <c r="G35">
        <f t="shared" si="11"/>
        <v>31.5</v>
      </c>
      <c r="H35">
        <f>G35/$I$2</f>
        <v>6.3</v>
      </c>
      <c r="I35">
        <f>H35*$I$2</f>
        <v>31.5</v>
      </c>
      <c r="J35">
        <f>BINOMDIST($I$1+I35,$B$1,$B$2,TRUE)-BINOMDIST($I$1-I35,$B$1,$B$2,TRUE)</f>
        <v>0.9999999999385241</v>
      </c>
    </row>
    <row r="36" spans="1:10" ht="12.75">
      <c r="A36">
        <f t="shared" si="7"/>
        <v>32</v>
      </c>
      <c r="B36" s="1">
        <f t="shared" si="4"/>
        <v>0.00011281697127223096</v>
      </c>
      <c r="C36" s="1">
        <f t="shared" si="5"/>
        <v>0.0002043885837134078</v>
      </c>
      <c r="D36" s="1">
        <f t="shared" si="8"/>
        <v>0.9999084283875588</v>
      </c>
      <c r="E36" s="1">
        <f t="shared" si="9"/>
        <v>9.157161244117684E-05</v>
      </c>
      <c r="F36" s="1">
        <f t="shared" si="10"/>
        <v>0.9997956114162866</v>
      </c>
      <c r="G36">
        <f t="shared" si="11"/>
        <v>32.5</v>
      </c>
      <c r="H36">
        <f>G36/$I$2</f>
        <v>6.5</v>
      </c>
      <c r="I36">
        <f>H36*$I$2</f>
        <v>32.5</v>
      </c>
      <c r="J36">
        <f>BINOMDIST($I$1+I36,$B$1,$B$2,TRUE)-BINOMDIST($I$1-I36,$B$1,$B$2,TRUE)</f>
        <v>0.9999999999869041</v>
      </c>
    </row>
    <row r="37" spans="1:10" ht="12.75">
      <c r="A37">
        <f t="shared" si="7"/>
        <v>33</v>
      </c>
      <c r="B37" s="1">
        <f t="shared" si="4"/>
        <v>0.00023247133474278003</v>
      </c>
      <c r="C37" s="1">
        <f t="shared" si="5"/>
        <v>0.00043685991845618784</v>
      </c>
      <c r="D37" s="1">
        <f t="shared" si="8"/>
        <v>0.9997956114162866</v>
      </c>
      <c r="E37" s="1">
        <f t="shared" si="9"/>
        <v>0.0002043885837134078</v>
      </c>
      <c r="F37" s="1">
        <f t="shared" si="10"/>
        <v>0.9995631400815438</v>
      </c>
      <c r="G37">
        <f t="shared" si="11"/>
        <v>33.5</v>
      </c>
      <c r="H37">
        <f>G37/$I$2</f>
        <v>6.7</v>
      </c>
      <c r="I37">
        <f>H37*$I$2</f>
        <v>33.5</v>
      </c>
      <c r="J37">
        <f>BINOMDIST($I$1+I37,$B$1,$B$2,TRUE)-BINOMDIST($I$1-I37,$B$1,$B$2,TRUE)</f>
        <v>0.9999999999973962</v>
      </c>
    </row>
    <row r="38" spans="1:10" ht="12.75">
      <c r="A38">
        <f t="shared" si="7"/>
        <v>34</v>
      </c>
      <c r="B38" s="1">
        <f t="shared" si="4"/>
        <v>0.00045810527728724264</v>
      </c>
      <c r="C38" s="1">
        <f t="shared" si="5"/>
        <v>0.0008949651957434305</v>
      </c>
      <c r="D38" s="1">
        <f t="shared" si="8"/>
        <v>0.9995631400815439</v>
      </c>
      <c r="E38" s="1">
        <f t="shared" si="9"/>
        <v>0.0004368599184561879</v>
      </c>
      <c r="F38" s="1">
        <f t="shared" si="10"/>
        <v>0.9991050348042566</v>
      </c>
      <c r="G38">
        <f t="shared" si="11"/>
        <v>34.5</v>
      </c>
      <c r="H38">
        <f>G38/$I$2</f>
        <v>6.9</v>
      </c>
      <c r="I38">
        <f>H38*$I$2</f>
        <v>34.5</v>
      </c>
      <c r="J38">
        <f>BINOMDIST($I$1+I38,$B$1,$B$2,TRUE)-BINOMDIST($I$1-I38,$B$1,$B$2,TRUE)</f>
        <v>0.9999999999995196</v>
      </c>
    </row>
    <row r="39" spans="1:10" ht="12.75">
      <c r="A39">
        <f t="shared" si="7"/>
        <v>35</v>
      </c>
      <c r="B39" s="1">
        <f t="shared" si="4"/>
        <v>0.0008638556657416539</v>
      </c>
      <c r="C39" s="1">
        <f t="shared" si="5"/>
        <v>0.0017588208614850846</v>
      </c>
      <c r="D39" s="1">
        <f t="shared" si="8"/>
        <v>0.9991050348042566</v>
      </c>
      <c r="E39" s="1">
        <f t="shared" si="9"/>
        <v>0.0008949651957434306</v>
      </c>
      <c r="F39" s="1">
        <f t="shared" si="10"/>
        <v>0.998241179138515</v>
      </c>
      <c r="G39">
        <f t="shared" si="11"/>
        <v>35.5</v>
      </c>
      <c r="H39">
        <f>G39/$I$2</f>
        <v>7.1</v>
      </c>
      <c r="I39">
        <f>H39*$I$2</f>
        <v>35.5</v>
      </c>
      <c r="J39">
        <f>BINOMDIST($I$1+I39,$B$1,$B$2,TRUE)-BINOMDIST($I$1-I39,$B$1,$B$2,TRUE)</f>
        <v>0.9999999999999193</v>
      </c>
    </row>
    <row r="40" spans="1:10" ht="12.75">
      <c r="A40">
        <f t="shared" si="7"/>
        <v>36</v>
      </c>
      <c r="B40" s="1">
        <f t="shared" si="4"/>
        <v>0.0015597393964779877</v>
      </c>
      <c r="C40" s="1">
        <f t="shared" si="5"/>
        <v>0.0033185602579630723</v>
      </c>
      <c r="D40" s="1">
        <f t="shared" si="8"/>
        <v>0.998241179138515</v>
      </c>
      <c r="E40" s="1">
        <f t="shared" si="9"/>
        <v>0.0017588208614850846</v>
      </c>
      <c r="F40" s="1">
        <f t="shared" si="10"/>
        <v>0.9966814397420369</v>
      </c>
      <c r="G40">
        <f t="shared" si="11"/>
        <v>36.5</v>
      </c>
      <c r="H40">
        <f>G40/$I$2</f>
        <v>7.3</v>
      </c>
      <c r="I40">
        <f>H40*$I$2</f>
        <v>36.5</v>
      </c>
      <c r="J40">
        <f>BINOMDIST($I$1+I40,$B$1,$B$2,TRUE)-BINOMDIST($I$1-I40,$B$1,$B$2,TRUE)</f>
        <v>0.999999999999989</v>
      </c>
    </row>
    <row r="41" spans="1:10" ht="12.75">
      <c r="A41">
        <f t="shared" si="7"/>
        <v>37</v>
      </c>
      <c r="B41" s="1">
        <f t="shared" si="4"/>
        <v>0.0026979276047186924</v>
      </c>
      <c r="C41" s="1">
        <f t="shared" si="5"/>
        <v>0.006016487862681765</v>
      </c>
      <c r="D41" s="1">
        <f t="shared" si="8"/>
        <v>0.9966814397420369</v>
      </c>
      <c r="E41" s="1">
        <f t="shared" si="9"/>
        <v>0.0033185602579630723</v>
      </c>
      <c r="F41" s="1">
        <f t="shared" si="10"/>
        <v>0.9939835121373183</v>
      </c>
      <c r="G41">
        <f t="shared" si="11"/>
        <v>37.5</v>
      </c>
      <c r="H41">
        <f>G41/$I$2</f>
        <v>7.5</v>
      </c>
      <c r="I41">
        <f>H41*$I$2</f>
        <v>37.5</v>
      </c>
      <c r="J41">
        <f>BINOMDIST($I$1+I41,$B$1,$B$2,TRUE)-BINOMDIST($I$1-I41,$B$1,$B$2,TRUE)</f>
        <v>1.0000000000000002</v>
      </c>
    </row>
    <row r="42" spans="1:10" ht="12.75">
      <c r="A42">
        <f t="shared" si="7"/>
        <v>38</v>
      </c>
      <c r="B42" s="1">
        <f t="shared" si="4"/>
        <v>0.004472879976244109</v>
      </c>
      <c r="C42" s="1">
        <f t="shared" si="5"/>
        <v>0.010489367838925873</v>
      </c>
      <c r="D42" s="1">
        <f t="shared" si="8"/>
        <v>0.9939835121373183</v>
      </c>
      <c r="E42" s="1">
        <f t="shared" si="9"/>
        <v>0.006016487862681764</v>
      </c>
      <c r="F42" s="1">
        <f t="shared" si="10"/>
        <v>0.9895106321610742</v>
      </c>
      <c r="G42">
        <f t="shared" si="11"/>
        <v>38.5</v>
      </c>
      <c r="H42">
        <f>G42/$I$2</f>
        <v>7.7</v>
      </c>
      <c r="I42">
        <f>H42*$I$2</f>
        <v>38.5</v>
      </c>
      <c r="J42">
        <f>BINOMDIST($I$1+I42,$B$1,$B$2,TRUE)-BINOMDIST($I$1-I42,$B$1,$B$2,TRUE)</f>
        <v>1.0000000000000018</v>
      </c>
    </row>
    <row r="43" spans="1:10" ht="12.75">
      <c r="A43">
        <f t="shared" si="7"/>
        <v>39</v>
      </c>
      <c r="B43" s="1">
        <f t="shared" si="4"/>
        <v>0.007110732269926565</v>
      </c>
      <c r="C43" s="1">
        <f t="shared" si="5"/>
        <v>0.017600100108852438</v>
      </c>
      <c r="D43" s="1">
        <f t="shared" si="8"/>
        <v>0.989510632161074</v>
      </c>
      <c r="E43" s="1">
        <f t="shared" si="9"/>
        <v>0.010489367838925873</v>
      </c>
      <c r="F43" s="1">
        <f t="shared" si="10"/>
        <v>0.9823998998911475</v>
      </c>
      <c r="G43">
        <f t="shared" si="11"/>
        <v>39.5</v>
      </c>
      <c r="H43">
        <f>G43/$I$2</f>
        <v>7.9</v>
      </c>
      <c r="I43">
        <f>H43*$I$2</f>
        <v>39.5</v>
      </c>
      <c r="J43">
        <f>BINOMDIST($I$1+I43,$B$1,$B$2,TRUE)-BINOMDIST($I$1-I43,$B$1,$B$2,TRUE)</f>
        <v>1.0000000000000022</v>
      </c>
    </row>
    <row r="44" spans="1:10" ht="12.75">
      <c r="A44">
        <f t="shared" si="7"/>
        <v>40</v>
      </c>
      <c r="B44" s="1">
        <f t="shared" si="4"/>
        <v>0.010843866711638011</v>
      </c>
      <c r="C44" s="1">
        <f t="shared" si="5"/>
        <v>0.028443966820490448</v>
      </c>
      <c r="D44" s="1">
        <f t="shared" si="8"/>
        <v>0.9823998998911476</v>
      </c>
      <c r="E44" s="1">
        <f t="shared" si="9"/>
        <v>0.017600100108852434</v>
      </c>
      <c r="F44" s="1">
        <f t="shared" si="10"/>
        <v>0.9715560331795096</v>
      </c>
      <c r="G44">
        <f t="shared" si="11"/>
        <v>40.5</v>
      </c>
      <c r="H44">
        <f>G44/$I$2</f>
        <v>8.1</v>
      </c>
      <c r="I44">
        <f>H44*$I$2</f>
        <v>40.5</v>
      </c>
      <c r="J44">
        <f>BINOMDIST($I$1+I44,$B$1,$B$2,TRUE)-BINOMDIST($I$1-I44,$B$1,$B$2,TRUE)</f>
        <v>1.0000000000000022</v>
      </c>
    </row>
    <row r="45" spans="1:10" ht="12.75">
      <c r="A45">
        <f t="shared" si="7"/>
        <v>41</v>
      </c>
      <c r="B45" s="1">
        <f t="shared" si="4"/>
        <v>0.01586907323654348</v>
      </c>
      <c r="C45" s="1">
        <f t="shared" si="5"/>
        <v>0.04431304005703393</v>
      </c>
      <c r="D45" s="1">
        <f t="shared" si="8"/>
        <v>0.9715560331795096</v>
      </c>
      <c r="E45" s="1">
        <f t="shared" si="9"/>
        <v>0.02844396682049045</v>
      </c>
      <c r="F45" s="1">
        <f t="shared" si="10"/>
        <v>0.955686959942966</v>
      </c>
      <c r="G45">
        <f t="shared" si="11"/>
        <v>41.5</v>
      </c>
      <c r="H45">
        <f>G45/$I$2</f>
        <v>8.3</v>
      </c>
      <c r="I45">
        <f>H45*$I$2</f>
        <v>41.5</v>
      </c>
      <c r="J45">
        <f>BINOMDIST($I$1+I45,$B$1,$B$2,TRUE)-BINOMDIST($I$1-I45,$B$1,$B$2,TRUE)</f>
        <v>1.0000000000000022</v>
      </c>
    </row>
    <row r="46" spans="1:10" ht="12.75">
      <c r="A46">
        <f t="shared" si="7"/>
        <v>42</v>
      </c>
      <c r="B46" s="1">
        <f t="shared" si="4"/>
        <v>0.022292269546572825</v>
      </c>
      <c r="C46" s="1">
        <f t="shared" si="5"/>
        <v>0.06660530960360675</v>
      </c>
      <c r="D46" s="1">
        <f t="shared" si="8"/>
        <v>0.955686959942966</v>
      </c>
      <c r="E46" s="1">
        <f t="shared" si="9"/>
        <v>0.044313040057033924</v>
      </c>
      <c r="F46" s="1">
        <f t="shared" si="10"/>
        <v>0.9333946903963932</v>
      </c>
      <c r="G46">
        <f t="shared" si="11"/>
        <v>42.5</v>
      </c>
      <c r="H46">
        <f>G46/$I$2</f>
        <v>8.5</v>
      </c>
      <c r="I46">
        <f>H46*$I$2</f>
        <v>42.5</v>
      </c>
      <c r="J46">
        <f>BINOMDIST($I$1+I46,$B$1,$B$2,TRUE)-BINOMDIST($I$1-I46,$B$1,$B$2,TRUE)</f>
        <v>1.0000000000000022</v>
      </c>
    </row>
    <row r="47" spans="1:10" ht="12.75">
      <c r="A47">
        <f t="shared" si="7"/>
        <v>43</v>
      </c>
      <c r="B47" s="1">
        <f t="shared" si="4"/>
        <v>0.030068642644214626</v>
      </c>
      <c r="C47" s="1">
        <f t="shared" si="5"/>
        <v>0.09667395224782138</v>
      </c>
      <c r="D47" s="1">
        <f t="shared" si="8"/>
        <v>0.9333946903963932</v>
      </c>
      <c r="E47" s="1">
        <f t="shared" si="9"/>
        <v>0.06660530960360675</v>
      </c>
      <c r="F47" s="1">
        <f t="shared" si="10"/>
        <v>0.9033260477521786</v>
      </c>
      <c r="G47">
        <f t="shared" si="11"/>
        <v>43.5</v>
      </c>
      <c r="H47">
        <f>G47/$I$2</f>
        <v>8.7</v>
      </c>
      <c r="I47">
        <f>H47*$I$2</f>
        <v>43.5</v>
      </c>
      <c r="J47">
        <f>BINOMDIST($I$1+I47,$B$1,$B$2,TRUE)-BINOMDIST($I$1-I47,$B$1,$B$2,TRUE)</f>
        <v>1.0000000000000022</v>
      </c>
    </row>
    <row r="48" spans="1:10" ht="12.75">
      <c r="A48">
        <f t="shared" si="7"/>
        <v>44</v>
      </c>
      <c r="B48" s="1">
        <f t="shared" si="4"/>
        <v>0.03895255978909621</v>
      </c>
      <c r="C48" s="1">
        <f t="shared" si="5"/>
        <v>0.13562651203691758</v>
      </c>
      <c r="D48" s="1">
        <f t="shared" si="8"/>
        <v>0.9033260477521786</v>
      </c>
      <c r="E48" s="1">
        <f t="shared" si="9"/>
        <v>0.09667395224782138</v>
      </c>
      <c r="F48" s="1">
        <f t="shared" si="10"/>
        <v>0.8643734879630824</v>
      </c>
      <c r="G48">
        <f t="shared" si="11"/>
        <v>44.5</v>
      </c>
      <c r="H48">
        <f>G48/$I$2</f>
        <v>8.9</v>
      </c>
      <c r="I48">
        <f>H48*$I$2</f>
        <v>44.5</v>
      </c>
      <c r="J48">
        <f>BINOMDIST($I$1+I48,$B$1,$B$2,TRUE)-BINOMDIST($I$1-I48,$B$1,$B$2,TRUE)</f>
        <v>1.0000000000000022</v>
      </c>
    </row>
    <row r="49" spans="1:10" ht="12.75">
      <c r="A49">
        <f t="shared" si="7"/>
        <v>45</v>
      </c>
      <c r="B49" s="1">
        <f t="shared" si="4"/>
        <v>0.048474296626431046</v>
      </c>
      <c r="C49" s="1">
        <f t="shared" si="5"/>
        <v>0.18410080866334863</v>
      </c>
      <c r="D49" s="1">
        <f t="shared" si="8"/>
        <v>0.8643734879630824</v>
      </c>
      <c r="E49" s="1">
        <f t="shared" si="9"/>
        <v>0.13562651203691758</v>
      </c>
      <c r="F49" s="1">
        <f t="shared" si="10"/>
        <v>0.8158991913366513</v>
      </c>
      <c r="G49">
        <f t="shared" si="11"/>
        <v>45.5</v>
      </c>
      <c r="H49">
        <f>G49/$I$2</f>
        <v>9.1</v>
      </c>
      <c r="I49">
        <f>H49*$I$2</f>
        <v>45.5</v>
      </c>
      <c r="J49">
        <f>BINOMDIST($I$1+I49,$B$1,$B$2,TRUE)-BINOMDIST($I$1-I49,$B$1,$B$2,TRUE)</f>
        <v>1.0000000000000022</v>
      </c>
    </row>
    <row r="50" spans="1:10" ht="12.75">
      <c r="A50">
        <f t="shared" si="7"/>
        <v>46</v>
      </c>
      <c r="B50" s="1">
        <f t="shared" si="4"/>
        <v>0.05795839814029755</v>
      </c>
      <c r="C50" s="1">
        <f t="shared" si="5"/>
        <v>0.24205920680364618</v>
      </c>
      <c r="D50" s="1">
        <f t="shared" si="8"/>
        <v>0.8158991913366513</v>
      </c>
      <c r="E50" s="1">
        <f t="shared" si="9"/>
        <v>0.18410080866334863</v>
      </c>
      <c r="F50" s="1">
        <f t="shared" si="10"/>
        <v>0.7579407931963538</v>
      </c>
      <c r="G50">
        <f t="shared" si="11"/>
        <v>46.5</v>
      </c>
      <c r="H50">
        <f>G50/$I$2</f>
        <v>9.3</v>
      </c>
      <c r="I50">
        <f>H50*$I$2</f>
        <v>46.5</v>
      </c>
      <c r="J50">
        <f>BINOMDIST($I$1+I50,$B$1,$B$2,TRUE)-BINOMDIST($I$1-I50,$B$1,$B$2,TRUE)</f>
        <v>1.0000000000000022</v>
      </c>
    </row>
    <row r="51" spans="1:10" ht="12.75">
      <c r="A51">
        <f t="shared" si="7"/>
        <v>47</v>
      </c>
      <c r="B51" s="1">
        <f t="shared" si="4"/>
        <v>0.06659049999098011</v>
      </c>
      <c r="C51" s="1">
        <f t="shared" si="5"/>
        <v>0.3086497067946263</v>
      </c>
      <c r="D51" s="1">
        <f t="shared" si="8"/>
        <v>0.7579407931963538</v>
      </c>
      <c r="E51" s="1">
        <f t="shared" si="9"/>
        <v>0.24205920680364618</v>
      </c>
      <c r="F51" s="1">
        <f t="shared" si="10"/>
        <v>0.6913502932053737</v>
      </c>
      <c r="G51">
        <f t="shared" si="11"/>
        <v>47.5</v>
      </c>
      <c r="H51">
        <f>G51/$I$2</f>
        <v>9.5</v>
      </c>
      <c r="I51">
        <f>H51*$I$2</f>
        <v>47.5</v>
      </c>
      <c r="J51">
        <f>BINOMDIST($I$1+I51,$B$1,$B$2,TRUE)-BINOMDIST($I$1-I51,$B$1,$B$2,TRUE)</f>
        <v>1.0000000000000022</v>
      </c>
    </row>
    <row r="52" spans="1:10" ht="12.75">
      <c r="A52">
        <f t="shared" si="7"/>
        <v>48</v>
      </c>
      <c r="B52" s="1">
        <f t="shared" si="4"/>
        <v>0.07352701040670781</v>
      </c>
      <c r="C52" s="1">
        <f t="shared" si="5"/>
        <v>0.38217671720133406</v>
      </c>
      <c r="D52" s="1">
        <f t="shared" si="8"/>
        <v>0.6913502932053738</v>
      </c>
      <c r="E52" s="1">
        <f t="shared" si="9"/>
        <v>0.3086497067946262</v>
      </c>
      <c r="F52" s="1">
        <f t="shared" si="10"/>
        <v>0.6178232827986659</v>
      </c>
      <c r="G52">
        <f t="shared" si="11"/>
        <v>48.5</v>
      </c>
      <c r="H52">
        <f>G52/$I$2</f>
        <v>9.7</v>
      </c>
      <c r="I52">
        <f>H52*$I$2</f>
        <v>48.5</v>
      </c>
      <c r="J52">
        <f>BINOMDIST($I$1+I52,$B$1,$B$2,TRUE)-BINOMDIST($I$1-I52,$B$1,$B$2,TRUE)</f>
        <v>1.0000000000000022</v>
      </c>
    </row>
    <row r="53" spans="1:10" ht="12.75">
      <c r="A53">
        <f t="shared" si="7"/>
        <v>49</v>
      </c>
      <c r="B53" s="1">
        <f t="shared" si="4"/>
        <v>0.07802866410507764</v>
      </c>
      <c r="C53" s="1">
        <f t="shared" si="5"/>
        <v>0.4602053813064117</v>
      </c>
      <c r="D53" s="1">
        <f t="shared" si="8"/>
        <v>0.6178232827986658</v>
      </c>
      <c r="E53" s="1">
        <f t="shared" si="9"/>
        <v>0.38217671720133406</v>
      </c>
      <c r="F53" s="1">
        <f t="shared" si="10"/>
        <v>0.5397946186935882</v>
      </c>
      <c r="G53">
        <f t="shared" si="11"/>
        <v>49.5</v>
      </c>
      <c r="H53">
        <f>G53/$I$2</f>
        <v>9.9</v>
      </c>
      <c r="I53">
        <f>H53*$I$2</f>
        <v>49.5</v>
      </c>
      <c r="J53">
        <f>BINOMDIST($I$1+I53,$B$1,$B$2,TRUE)-BINOMDIST($I$1-I53,$B$1,$B$2,TRUE)</f>
        <v>1.0000000000000022</v>
      </c>
    </row>
    <row r="54" spans="1:10" ht="12.75">
      <c r="A54">
        <f t="shared" si="7"/>
        <v>50</v>
      </c>
      <c r="B54" s="1">
        <f t="shared" si="4"/>
        <v>0.07958923738717857</v>
      </c>
      <c r="C54" s="1">
        <f t="shared" si="5"/>
        <v>0.5397946186935902</v>
      </c>
      <c r="D54" s="1">
        <f t="shared" si="8"/>
        <v>0.5397946186935884</v>
      </c>
      <c r="E54" s="1">
        <f t="shared" si="9"/>
        <v>0.46020538130641164</v>
      </c>
      <c r="F54" s="1">
        <f t="shared" si="10"/>
        <v>0.46020538130640976</v>
      </c>
      <c r="G54">
        <f t="shared" si="11"/>
        <v>50.5</v>
      </c>
      <c r="H54">
        <f>G54/$I$2</f>
        <v>10.1</v>
      </c>
      <c r="I54">
        <f>H54*$I$2</f>
        <v>50.5</v>
      </c>
      <c r="J54" t="e">
        <f>BINOMDIST($I$1+I54,$B$1,$B$2,TRUE)-BINOMDIST($I$1-I54,$B$1,$B$2,TRUE)</f>
        <v>#NUM!</v>
      </c>
    </row>
    <row r="55" spans="1:10" ht="12.75">
      <c r="A55">
        <f t="shared" si="7"/>
        <v>51</v>
      </c>
      <c r="B55" s="1">
        <f t="shared" si="4"/>
        <v>0.07802866410507764</v>
      </c>
      <c r="C55" s="1">
        <f t="shared" si="5"/>
        <v>0.6178232827986678</v>
      </c>
      <c r="D55" s="1">
        <f t="shared" si="8"/>
        <v>0.4602053813064098</v>
      </c>
      <c r="E55" s="1">
        <f t="shared" si="9"/>
        <v>0.5397946186935902</v>
      </c>
      <c r="F55" s="1">
        <f t="shared" si="10"/>
        <v>0.3821767172013322</v>
      </c>
      <c r="G55">
        <f t="shared" si="11"/>
        <v>51.5</v>
      </c>
      <c r="H55">
        <f>G55/$I$2</f>
        <v>10.3</v>
      </c>
      <c r="I55">
        <f>H55*$I$2</f>
        <v>51.5</v>
      </c>
      <c r="J55" t="e">
        <f>BINOMDIST($I$1+I55,$B$1,$B$2,TRUE)-BINOMDIST($I$1-I55,$B$1,$B$2,TRUE)</f>
        <v>#NUM!</v>
      </c>
    </row>
    <row r="56" spans="1:10" ht="12.75">
      <c r="A56">
        <f t="shared" si="7"/>
        <v>52</v>
      </c>
      <c r="B56" s="1">
        <f t="shared" si="4"/>
        <v>0.07352701040670781</v>
      </c>
      <c r="C56" s="1">
        <f t="shared" si="5"/>
        <v>0.6913502932053757</v>
      </c>
      <c r="D56" s="1">
        <f t="shared" si="8"/>
        <v>0.3821767172013322</v>
      </c>
      <c r="E56" s="1">
        <f t="shared" si="9"/>
        <v>0.6178232827986678</v>
      </c>
      <c r="F56" s="1">
        <f t="shared" si="10"/>
        <v>0.30864970679462433</v>
      </c>
      <c r="G56">
        <f t="shared" si="11"/>
        <v>52.5</v>
      </c>
      <c r="H56">
        <f>G56/$I$2</f>
        <v>10.5</v>
      </c>
      <c r="I56">
        <f>H56*$I$2</f>
        <v>52.5</v>
      </c>
      <c r="J56" t="e">
        <f>BINOMDIST($I$1+I56,$B$1,$B$2,TRUE)-BINOMDIST($I$1-I56,$B$1,$B$2,TRUE)</f>
        <v>#NUM!</v>
      </c>
    </row>
    <row r="57" spans="1:10" ht="12.75">
      <c r="A57">
        <f t="shared" si="7"/>
        <v>53</v>
      </c>
      <c r="B57" s="1">
        <f t="shared" si="4"/>
        <v>0.06659049999098011</v>
      </c>
      <c r="C57" s="1">
        <f t="shared" si="5"/>
        <v>0.7579407931963558</v>
      </c>
      <c r="D57" s="1">
        <f t="shared" si="8"/>
        <v>0.30864970679462433</v>
      </c>
      <c r="E57" s="1">
        <f t="shared" si="9"/>
        <v>0.6913502932053757</v>
      </c>
      <c r="F57" s="1">
        <f t="shared" si="10"/>
        <v>0.24205920680364423</v>
      </c>
      <c r="G57">
        <f t="shared" si="11"/>
        <v>53.5</v>
      </c>
      <c r="H57">
        <f>G57/$I$2</f>
        <v>10.7</v>
      </c>
      <c r="I57">
        <f>H57*$I$2</f>
        <v>53.5</v>
      </c>
      <c r="J57" t="e">
        <f>BINOMDIST($I$1+I57,$B$1,$B$2,TRUE)-BINOMDIST($I$1-I57,$B$1,$B$2,TRUE)</f>
        <v>#NUM!</v>
      </c>
    </row>
    <row r="58" spans="1:10" ht="12.75">
      <c r="A58">
        <f t="shared" si="7"/>
        <v>54</v>
      </c>
      <c r="B58" s="1">
        <f t="shared" si="4"/>
        <v>0.05795839814029755</v>
      </c>
      <c r="C58" s="1">
        <f t="shared" si="5"/>
        <v>0.8158991913366533</v>
      </c>
      <c r="D58" s="1">
        <f t="shared" si="8"/>
        <v>0.2420592068036442</v>
      </c>
      <c r="E58" s="1">
        <f t="shared" si="9"/>
        <v>0.7579407931963558</v>
      </c>
      <c r="F58" s="1">
        <f t="shared" si="10"/>
        <v>0.18410080866334666</v>
      </c>
      <c r="G58">
        <f t="shared" si="11"/>
        <v>54.5</v>
      </c>
      <c r="H58">
        <f>G58/$I$2</f>
        <v>10.9</v>
      </c>
      <c r="I58">
        <f>H58*$I$2</f>
        <v>54.5</v>
      </c>
      <c r="J58" t="e">
        <f>BINOMDIST($I$1+I58,$B$1,$B$2,TRUE)-BINOMDIST($I$1-I58,$B$1,$B$2,TRUE)</f>
        <v>#NUM!</v>
      </c>
    </row>
    <row r="59" spans="1:10" ht="12.75">
      <c r="A59">
        <f t="shared" si="7"/>
        <v>55</v>
      </c>
      <c r="B59" s="1">
        <f t="shared" si="4"/>
        <v>0.048474296626431046</v>
      </c>
      <c r="C59" s="1">
        <f t="shared" si="5"/>
        <v>0.8643734879630844</v>
      </c>
      <c r="D59" s="1">
        <f t="shared" si="8"/>
        <v>0.1841008086633466</v>
      </c>
      <c r="E59" s="1">
        <f t="shared" si="9"/>
        <v>0.8158991913366533</v>
      </c>
      <c r="F59" s="1">
        <f t="shared" si="10"/>
        <v>0.13562651203691556</v>
      </c>
      <c r="G59">
        <f t="shared" si="11"/>
        <v>55.5</v>
      </c>
      <c r="H59">
        <f>G59/$I$2</f>
        <v>11.1</v>
      </c>
      <c r="I59">
        <f>H59*$I$2</f>
        <v>55.5</v>
      </c>
      <c r="J59" t="e">
        <f>BINOMDIST($I$1+I59,$B$1,$B$2,TRUE)-BINOMDIST($I$1-I59,$B$1,$B$2,TRUE)</f>
        <v>#NUM!</v>
      </c>
    </row>
    <row r="60" spans="1:10" ht="12.75">
      <c r="A60">
        <f t="shared" si="7"/>
        <v>56</v>
      </c>
      <c r="B60" s="1">
        <f t="shared" si="4"/>
        <v>0.03895255978909621</v>
      </c>
      <c r="C60" s="1">
        <f t="shared" si="5"/>
        <v>0.9033260477521806</v>
      </c>
      <c r="D60" s="1">
        <f t="shared" si="8"/>
        <v>0.1356265120369156</v>
      </c>
      <c r="E60" s="1">
        <f t="shared" si="9"/>
        <v>0.8643734879630844</v>
      </c>
      <c r="F60" s="1">
        <f t="shared" si="10"/>
        <v>0.09667395224781938</v>
      </c>
      <c r="G60">
        <f t="shared" si="11"/>
        <v>56.5</v>
      </c>
      <c r="H60">
        <f>G60/$I$2</f>
        <v>11.3</v>
      </c>
      <c r="I60">
        <f>H60*$I$2</f>
        <v>56.5</v>
      </c>
      <c r="J60" t="e">
        <f>BINOMDIST($I$1+I60,$B$1,$B$2,TRUE)-BINOMDIST($I$1-I60,$B$1,$B$2,TRUE)</f>
        <v>#NUM!</v>
      </c>
    </row>
    <row r="61" spans="1:10" ht="12.75">
      <c r="A61">
        <f t="shared" si="7"/>
        <v>57</v>
      </c>
      <c r="B61" s="1">
        <f t="shared" si="4"/>
        <v>0.030068642644214626</v>
      </c>
      <c r="C61" s="1">
        <f t="shared" si="5"/>
        <v>0.9333946903963952</v>
      </c>
      <c r="D61" s="1">
        <f t="shared" si="8"/>
        <v>0.09667395224781941</v>
      </c>
      <c r="E61" s="1">
        <f t="shared" si="9"/>
        <v>0.9033260477521806</v>
      </c>
      <c r="F61" s="1">
        <f t="shared" si="10"/>
        <v>0.06660530960360478</v>
      </c>
      <c r="G61">
        <f t="shared" si="11"/>
        <v>57.5</v>
      </c>
      <c r="H61">
        <f>G61/$I$2</f>
        <v>11.5</v>
      </c>
      <c r="I61">
        <f>H61*$I$2</f>
        <v>57.5</v>
      </c>
      <c r="J61" t="e">
        <f>BINOMDIST($I$1+I61,$B$1,$B$2,TRUE)-BINOMDIST($I$1-I61,$B$1,$B$2,TRUE)</f>
        <v>#NUM!</v>
      </c>
    </row>
    <row r="62" spans="1:10" ht="12.75">
      <c r="A62">
        <f t="shared" si="7"/>
        <v>58</v>
      </c>
      <c r="B62" s="1">
        <f t="shared" si="4"/>
        <v>0.022292269546572825</v>
      </c>
      <c r="C62" s="1">
        <f t="shared" si="5"/>
        <v>0.955686959942968</v>
      </c>
      <c r="D62" s="1">
        <f t="shared" si="8"/>
        <v>0.06660530960360478</v>
      </c>
      <c r="E62" s="1">
        <f t="shared" si="9"/>
        <v>0.9333946903963952</v>
      </c>
      <c r="F62" s="1">
        <f t="shared" si="10"/>
        <v>0.044313040057031954</v>
      </c>
      <c r="G62">
        <f t="shared" si="11"/>
        <v>58.5</v>
      </c>
      <c r="H62">
        <f>G62/$I$2</f>
        <v>11.7</v>
      </c>
      <c r="I62">
        <f>H62*$I$2</f>
        <v>58.5</v>
      </c>
      <c r="J62" t="e">
        <f>BINOMDIST($I$1+I62,$B$1,$B$2,TRUE)-BINOMDIST($I$1-I62,$B$1,$B$2,TRUE)</f>
        <v>#NUM!</v>
      </c>
    </row>
    <row r="63" spans="1:10" ht="12.75">
      <c r="A63">
        <f t="shared" si="7"/>
        <v>59</v>
      </c>
      <c r="B63" s="1">
        <f t="shared" si="4"/>
        <v>0.01586907323654348</v>
      </c>
      <c r="C63" s="1">
        <f t="shared" si="5"/>
        <v>0.9715560331795116</v>
      </c>
      <c r="D63" s="1">
        <f t="shared" si="8"/>
        <v>0.04431304005703192</v>
      </c>
      <c r="E63" s="1">
        <f t="shared" si="9"/>
        <v>0.955686959942968</v>
      </c>
      <c r="F63" s="1">
        <f t="shared" si="10"/>
        <v>0.02844396682048844</v>
      </c>
      <c r="G63">
        <f t="shared" si="11"/>
        <v>59.5</v>
      </c>
      <c r="H63">
        <f>G63/$I$2</f>
        <v>11.9</v>
      </c>
      <c r="I63">
        <f>H63*$I$2</f>
        <v>59.5</v>
      </c>
      <c r="J63" t="e">
        <f>BINOMDIST($I$1+I63,$B$1,$B$2,TRUE)-BINOMDIST($I$1-I63,$B$1,$B$2,TRUE)</f>
        <v>#NUM!</v>
      </c>
    </row>
    <row r="64" spans="1:10" ht="12.75">
      <c r="A64">
        <f t="shared" si="7"/>
        <v>60</v>
      </c>
      <c r="B64" s="1">
        <f t="shared" si="4"/>
        <v>0.010843866711638011</v>
      </c>
      <c r="C64" s="1">
        <f t="shared" si="5"/>
        <v>0.9823998998911496</v>
      </c>
      <c r="D64" s="1">
        <f t="shared" si="8"/>
        <v>0.028443966820488394</v>
      </c>
      <c r="E64" s="1">
        <f t="shared" si="9"/>
        <v>0.9715560331795116</v>
      </c>
      <c r="F64" s="1">
        <f t="shared" si="10"/>
        <v>0.01760010010885038</v>
      </c>
      <c r="G64">
        <f t="shared" si="11"/>
        <v>60.5</v>
      </c>
      <c r="H64">
        <f>G64/$I$2</f>
        <v>12.1</v>
      </c>
      <c r="I64">
        <f>H64*$I$2</f>
        <v>60.5</v>
      </c>
      <c r="J64" t="e">
        <f>BINOMDIST($I$1+I64,$B$1,$B$2,TRUE)-BINOMDIST($I$1-I64,$B$1,$B$2,TRUE)</f>
        <v>#NUM!</v>
      </c>
    </row>
    <row r="65" spans="1:10" ht="12.75">
      <c r="A65">
        <f t="shared" si="7"/>
        <v>61</v>
      </c>
      <c r="B65" s="1">
        <f t="shared" si="4"/>
        <v>0.007110732269926565</v>
      </c>
      <c r="C65" s="1">
        <f t="shared" si="5"/>
        <v>0.9895106321610762</v>
      </c>
      <c r="D65" s="1">
        <f t="shared" si="8"/>
        <v>0.017600100108850412</v>
      </c>
      <c r="E65" s="1">
        <f t="shared" si="9"/>
        <v>0.9823998998911496</v>
      </c>
      <c r="F65" s="1">
        <f t="shared" si="10"/>
        <v>0.010489367838923846</v>
      </c>
      <c r="G65">
        <f t="shared" si="11"/>
        <v>61.5</v>
      </c>
      <c r="H65">
        <f>G65/$I$2</f>
        <v>12.3</v>
      </c>
      <c r="I65">
        <f>H65*$I$2</f>
        <v>61.5</v>
      </c>
      <c r="J65" t="e">
        <f>BINOMDIST($I$1+I65,$B$1,$B$2,TRUE)-BINOMDIST($I$1-I65,$B$1,$B$2,TRUE)</f>
        <v>#NUM!</v>
      </c>
    </row>
    <row r="66" spans="1:10" ht="12.75">
      <c r="A66">
        <f t="shared" si="7"/>
        <v>62</v>
      </c>
      <c r="B66" s="1">
        <f t="shared" si="4"/>
        <v>0.004472879976244109</v>
      </c>
      <c r="C66" s="1">
        <f t="shared" si="5"/>
        <v>0.9939835121373203</v>
      </c>
      <c r="D66" s="1">
        <f t="shared" si="8"/>
        <v>0.01048936783892383</v>
      </c>
      <c r="E66" s="1">
        <f t="shared" si="9"/>
        <v>0.9895106321610762</v>
      </c>
      <c r="F66" s="1">
        <f t="shared" si="10"/>
        <v>0.00601648786267972</v>
      </c>
      <c r="G66">
        <f t="shared" si="11"/>
        <v>62.5</v>
      </c>
      <c r="H66">
        <f>G66/$I$2</f>
        <v>12.5</v>
      </c>
      <c r="I66">
        <f>H66*$I$2</f>
        <v>62.5</v>
      </c>
      <c r="J66" t="e">
        <f>BINOMDIST($I$1+I66,$B$1,$B$2,TRUE)-BINOMDIST($I$1-I66,$B$1,$B$2,TRUE)</f>
        <v>#NUM!</v>
      </c>
    </row>
    <row r="67" spans="1:10" ht="12.75">
      <c r="A67">
        <f t="shared" si="7"/>
        <v>63</v>
      </c>
      <c r="B67" s="1">
        <f t="shared" si="4"/>
        <v>0.0026979276047186924</v>
      </c>
      <c r="C67" s="1">
        <f t="shared" si="5"/>
        <v>0.9966814397420389</v>
      </c>
      <c r="D67" s="1">
        <f t="shared" si="8"/>
        <v>0.00601648786267976</v>
      </c>
      <c r="E67" s="1">
        <f t="shared" si="9"/>
        <v>0.9939835121373203</v>
      </c>
      <c r="F67" s="1">
        <f t="shared" si="10"/>
        <v>0.003318560257961068</v>
      </c>
      <c r="G67">
        <f t="shared" si="11"/>
        <v>63.5</v>
      </c>
      <c r="H67">
        <f>G67/$I$2</f>
        <v>12.7</v>
      </c>
      <c r="I67">
        <f>H67*$I$2</f>
        <v>63.5</v>
      </c>
      <c r="J67" t="e">
        <f>BINOMDIST($I$1+I67,$B$1,$B$2,TRUE)-BINOMDIST($I$1-I67,$B$1,$B$2,TRUE)</f>
        <v>#NUM!</v>
      </c>
    </row>
    <row r="68" spans="1:10" ht="12.75">
      <c r="A68">
        <f t="shared" si="7"/>
        <v>64</v>
      </c>
      <c r="B68" s="1">
        <f t="shared" si="4"/>
        <v>0.0015597393964779877</v>
      </c>
      <c r="C68" s="1">
        <f t="shared" si="5"/>
        <v>0.998241179138517</v>
      </c>
      <c r="D68" s="1">
        <f t="shared" si="8"/>
        <v>0.0033185602579610335</v>
      </c>
      <c r="E68" s="1">
        <f t="shared" si="9"/>
        <v>0.9966814397420389</v>
      </c>
      <c r="F68" s="1">
        <f t="shared" si="10"/>
        <v>0.0017588208614830458</v>
      </c>
      <c r="G68">
        <f t="shared" si="11"/>
        <v>64.5</v>
      </c>
      <c r="H68">
        <f>G68/$I$2</f>
        <v>12.9</v>
      </c>
      <c r="I68">
        <f>H68*$I$2</f>
        <v>64.5</v>
      </c>
      <c r="J68" t="e">
        <f>BINOMDIST($I$1+I68,$B$1,$B$2,TRUE)-BINOMDIST($I$1-I68,$B$1,$B$2,TRUE)</f>
        <v>#NUM!</v>
      </c>
    </row>
    <row r="69" spans="1:10" ht="12.75">
      <c r="A69">
        <f t="shared" si="7"/>
        <v>65</v>
      </c>
      <c r="B69" s="1">
        <f t="shared" si="4"/>
        <v>0.0008638556657416539</v>
      </c>
      <c r="C69" s="1">
        <f t="shared" si="5"/>
        <v>0.9991050348042586</v>
      </c>
      <c r="D69" s="1">
        <f t="shared" si="8"/>
        <v>0.0017588208614830467</v>
      </c>
      <c r="E69" s="1">
        <f t="shared" si="9"/>
        <v>0.998241179138517</v>
      </c>
      <c r="F69" s="1">
        <f t="shared" si="10"/>
        <v>0.0008949651957413928</v>
      </c>
      <c r="G69">
        <f t="shared" si="11"/>
        <v>65.5</v>
      </c>
      <c r="H69">
        <f>G69/$I$2</f>
        <v>13.1</v>
      </c>
      <c r="I69">
        <f>H69*$I$2</f>
        <v>65.5</v>
      </c>
      <c r="J69" t="e">
        <f>BINOMDIST($I$1+I69,$B$1,$B$2,TRUE)-BINOMDIST($I$1-I69,$B$1,$B$2,TRUE)</f>
        <v>#NUM!</v>
      </c>
    </row>
    <row r="70" spans="1:10" ht="12.75">
      <c r="A70">
        <f t="shared" si="7"/>
        <v>66</v>
      </c>
      <c r="B70" s="1">
        <f aca="true" t="shared" si="12" ref="B70:B133">BINOMDIST($A70,$B$1,$B$2,FALSE)</f>
        <v>0.00045810527728724264</v>
      </c>
      <c r="C70" s="1">
        <f aca="true" t="shared" si="13" ref="C70:C133">BINOMDIST($A70,$B$1,$B$2,TRUE)</f>
        <v>0.9995631400815459</v>
      </c>
      <c r="D70" s="1">
        <f t="shared" si="8"/>
        <v>0.0008949651957413449</v>
      </c>
      <c r="E70" s="1">
        <f t="shared" si="9"/>
        <v>0.9991050348042586</v>
      </c>
      <c r="F70" s="1">
        <f t="shared" si="10"/>
        <v>0.0004368599184541022</v>
      </c>
      <c r="G70">
        <f t="shared" si="11"/>
        <v>66.5</v>
      </c>
      <c r="H70">
        <f>G70/$I$2</f>
        <v>13.3</v>
      </c>
      <c r="I70">
        <f>H70*$I$2</f>
        <v>66.5</v>
      </c>
      <c r="J70" t="e">
        <f>BINOMDIST($I$1+I70,$B$1,$B$2,TRUE)-BINOMDIST($I$1-I70,$B$1,$B$2,TRUE)</f>
        <v>#NUM!</v>
      </c>
    </row>
    <row r="71" spans="1:10" ht="12.75">
      <c r="A71">
        <f t="shared" si="7"/>
        <v>67</v>
      </c>
      <c r="B71" s="1">
        <f t="shared" si="12"/>
        <v>0.00023247133474278003</v>
      </c>
      <c r="C71" s="1">
        <f t="shared" si="13"/>
        <v>0.9997956114162887</v>
      </c>
      <c r="D71" s="1">
        <f t="shared" si="8"/>
        <v>0.00043685991845408134</v>
      </c>
      <c r="E71" s="1">
        <f t="shared" si="9"/>
        <v>0.9995631400815459</v>
      </c>
      <c r="F71" s="1">
        <f t="shared" si="10"/>
        <v>0.0002043885837113013</v>
      </c>
      <c r="G71">
        <f t="shared" si="11"/>
        <v>67.5</v>
      </c>
      <c r="H71">
        <f>G71/$I$2</f>
        <v>13.5</v>
      </c>
      <c r="I71">
        <f>H71*$I$2</f>
        <v>67.5</v>
      </c>
      <c r="J71" t="e">
        <f>BINOMDIST($I$1+I71,$B$1,$B$2,TRUE)-BINOMDIST($I$1-I71,$B$1,$B$2,TRUE)</f>
        <v>#NUM!</v>
      </c>
    </row>
    <row r="72" spans="1:6" ht="12.75">
      <c r="A72">
        <f t="shared" si="7"/>
        <v>68</v>
      </c>
      <c r="B72" s="1">
        <f t="shared" si="12"/>
        <v>0.00011281697127223096</v>
      </c>
      <c r="C72" s="1">
        <f t="shared" si="13"/>
        <v>0.9999084283875609</v>
      </c>
      <c r="D72" s="1">
        <f t="shared" si="8"/>
        <v>0.0002043885837113429</v>
      </c>
      <c r="E72" s="1">
        <f t="shared" si="9"/>
        <v>0.9997956114162887</v>
      </c>
      <c r="F72" s="1">
        <f t="shared" si="10"/>
        <v>9.157161243911192E-05</v>
      </c>
    </row>
    <row r="73" spans="1:6" ht="12.75">
      <c r="A73">
        <f t="shared" si="7"/>
        <v>69</v>
      </c>
      <c r="B73" s="1">
        <f t="shared" si="12"/>
        <v>5.232091421320834E-05</v>
      </c>
      <c r="C73" s="1">
        <f t="shared" si="13"/>
        <v>0.9999607493017741</v>
      </c>
      <c r="D73" s="1">
        <f t="shared" si="8"/>
        <v>9.157161243906503E-05</v>
      </c>
      <c r="E73" s="1">
        <f t="shared" si="9"/>
        <v>0.9999084283875609</v>
      </c>
      <c r="F73" s="1">
        <f t="shared" si="10"/>
        <v>3.9250698225856695E-05</v>
      </c>
    </row>
    <row r="74" spans="1:6" ht="12.75">
      <c r="A74">
        <f t="shared" si="7"/>
        <v>70</v>
      </c>
      <c r="B74" s="1">
        <f t="shared" si="12"/>
        <v>2.3170690580135303E-05</v>
      </c>
      <c r="C74" s="1">
        <f t="shared" si="13"/>
        <v>0.9999839199923543</v>
      </c>
      <c r="D74" s="1">
        <f t="shared" si="8"/>
        <v>3.92506982258821E-05</v>
      </c>
      <c r="E74" s="1">
        <f t="shared" si="9"/>
        <v>0.9999607493017741</v>
      </c>
      <c r="F74" s="1">
        <f t="shared" si="10"/>
        <v>1.6080007645746797E-05</v>
      </c>
    </row>
    <row r="75" spans="1:6" ht="12.75">
      <c r="A75">
        <f t="shared" si="7"/>
        <v>71</v>
      </c>
      <c r="B75" s="1">
        <f t="shared" si="12"/>
        <v>9.79043263949376E-06</v>
      </c>
      <c r="C75" s="1">
        <f t="shared" si="13"/>
        <v>0.9999937104249937</v>
      </c>
      <c r="D75" s="1">
        <f t="shared" si="8"/>
        <v>1.608000764575125E-05</v>
      </c>
      <c r="E75" s="1">
        <f t="shared" si="9"/>
        <v>0.9999839199923543</v>
      </c>
      <c r="F75" s="1">
        <f t="shared" si="10"/>
        <v>6.289575006257488E-06</v>
      </c>
    </row>
    <row r="76" spans="1:6" ht="12.75">
      <c r="A76">
        <f t="shared" si="7"/>
        <v>72</v>
      </c>
      <c r="B76" s="1">
        <f t="shared" si="12"/>
        <v>3.94336870201832E-06</v>
      </c>
      <c r="C76" s="1">
        <f t="shared" si="13"/>
        <v>0.9999976537936958</v>
      </c>
      <c r="D76" s="1">
        <f t="shared" si="8"/>
        <v>6.2895750062561945E-06</v>
      </c>
      <c r="E76" s="1">
        <f t="shared" si="9"/>
        <v>0.9999937104249937</v>
      </c>
      <c r="F76" s="1">
        <f t="shared" si="10"/>
        <v>2.3462063042378745E-06</v>
      </c>
    </row>
    <row r="77" spans="1:6" ht="12.75">
      <c r="A77">
        <f t="shared" si="7"/>
        <v>73</v>
      </c>
      <c r="B77" s="1">
        <f t="shared" si="12"/>
        <v>1.5125249815960618E-06</v>
      </c>
      <c r="C77" s="1">
        <f t="shared" si="13"/>
        <v>0.9999991663186774</v>
      </c>
      <c r="D77" s="1">
        <f t="shared" si="8"/>
        <v>2.3462063042388934E-06</v>
      </c>
      <c r="E77" s="1">
        <f t="shared" si="9"/>
        <v>0.9999976537936958</v>
      </c>
      <c r="F77" s="1">
        <f t="shared" si="10"/>
        <v>8.336813226428317E-07</v>
      </c>
    </row>
    <row r="78" spans="1:6" ht="12.75">
      <c r="A78">
        <f t="shared" si="7"/>
        <v>74</v>
      </c>
      <c r="B78" s="1">
        <f t="shared" si="12"/>
        <v>5.518672230147834E-07</v>
      </c>
      <c r="C78" s="1">
        <f t="shared" si="13"/>
        <v>0.9999997181859004</v>
      </c>
      <c r="D78" s="1">
        <f t="shared" si="8"/>
        <v>8.336813226267046E-07</v>
      </c>
      <c r="E78" s="1">
        <f t="shared" si="9"/>
        <v>0.9999991663186774</v>
      </c>
      <c r="F78" s="1">
        <f t="shared" si="10"/>
        <v>2.8181409961192116E-07</v>
      </c>
    </row>
    <row r="79" spans="1:6" ht="12.75">
      <c r="A79">
        <f t="shared" si="7"/>
        <v>75</v>
      </c>
      <c r="B79" s="1">
        <f t="shared" si="12"/>
        <v>1.9131397064512415E-07</v>
      </c>
      <c r="C79" s="1">
        <f t="shared" si="13"/>
        <v>0.999999909499871</v>
      </c>
      <c r="D79" s="1">
        <f t="shared" si="8"/>
        <v>2.818140995915266E-07</v>
      </c>
      <c r="E79" s="1">
        <f t="shared" si="9"/>
        <v>0.9999997181859004</v>
      </c>
      <c r="F79" s="1">
        <f t="shared" si="10"/>
        <v>9.050012894640247E-08</v>
      </c>
    </row>
    <row r="80" spans="1:6" ht="12.75">
      <c r="A80">
        <f t="shared" si="7"/>
        <v>76</v>
      </c>
      <c r="B80" s="1">
        <f t="shared" si="12"/>
        <v>6.293222718589614E-08</v>
      </c>
      <c r="C80" s="1">
        <f t="shared" si="13"/>
        <v>0.9999999724320983</v>
      </c>
      <c r="D80" s="1">
        <f t="shared" si="8"/>
        <v>9.050012892508558E-08</v>
      </c>
      <c r="E80" s="1">
        <f t="shared" si="9"/>
        <v>0.999999909499871</v>
      </c>
      <c r="F80" s="1">
        <f t="shared" si="10"/>
        <v>2.7567901739189438E-08</v>
      </c>
    </row>
    <row r="81" spans="1:6" ht="12.75">
      <c r="A81">
        <f t="shared" si="7"/>
        <v>77</v>
      </c>
      <c r="B81" s="1">
        <f t="shared" si="12"/>
        <v>1.9615239642357154E-08</v>
      </c>
      <c r="C81" s="1">
        <f t="shared" si="13"/>
        <v>0.9999999920473379</v>
      </c>
      <c r="D81" s="1">
        <f t="shared" si="8"/>
        <v>2.7567901726777735E-08</v>
      </c>
      <c r="E81" s="1">
        <f t="shared" si="9"/>
        <v>0.9999999724320983</v>
      </c>
      <c r="F81" s="1">
        <f t="shared" si="10"/>
        <v>7.952662084420581E-09</v>
      </c>
    </row>
    <row r="82" spans="1:6" ht="12.75">
      <c r="A82">
        <f t="shared" si="7"/>
        <v>78</v>
      </c>
      <c r="B82" s="1">
        <f t="shared" si="12"/>
        <v>5.783980920182273E-09</v>
      </c>
      <c r="C82" s="1">
        <f t="shared" si="13"/>
        <v>0.9999999978313189</v>
      </c>
      <c r="D82" s="1">
        <f t="shared" si="8"/>
        <v>7.952662043753321E-09</v>
      </c>
      <c r="E82" s="1">
        <f t="shared" si="9"/>
        <v>0.9999999920473379</v>
      </c>
      <c r="F82" s="1">
        <f t="shared" si="10"/>
        <v>2.1686811235710487E-09</v>
      </c>
    </row>
    <row r="83" spans="1:6" ht="12.75">
      <c r="A83">
        <f aca="true" t="shared" si="14" ref="A83:A112">A82+1</f>
        <v>79</v>
      </c>
      <c r="B83" s="1">
        <f t="shared" si="12"/>
        <v>1.6107288638482251E-09</v>
      </c>
      <c r="C83" s="1">
        <f t="shared" si="13"/>
        <v>0.9999999994420478</v>
      </c>
      <c r="D83" s="1">
        <f aca="true" t="shared" si="15" ref="D83:D112">1-C83+B83</f>
        <v>2.1686811038139118E-09</v>
      </c>
      <c r="E83" s="1">
        <f aca="true" t="shared" si="16" ref="E83:E112">C83-B83</f>
        <v>0.9999999978313189</v>
      </c>
      <c r="F83" s="1">
        <f aca="true" t="shared" si="17" ref="F83:F112">D83-B83</f>
        <v>5.579522399656867E-10</v>
      </c>
    </row>
    <row r="84" spans="1:6" ht="12.75">
      <c r="A84">
        <f t="shared" si="14"/>
        <v>80</v>
      </c>
      <c r="B84" s="1">
        <f t="shared" si="12"/>
        <v>4.2281632676015826E-10</v>
      </c>
      <c r="C84" s="1">
        <f t="shared" si="13"/>
        <v>0.9999999998648641</v>
      </c>
      <c r="D84" s="1">
        <f t="shared" si="15"/>
        <v>5.579522292283225E-10</v>
      </c>
      <c r="E84" s="1">
        <f t="shared" si="16"/>
        <v>0.9999999994420478</v>
      </c>
      <c r="F84" s="1">
        <f t="shared" si="17"/>
        <v>1.3513590246816426E-10</v>
      </c>
    </row>
    <row r="85" spans="1:6" ht="12.75">
      <c r="A85">
        <f t="shared" si="14"/>
        <v>81</v>
      </c>
      <c r="B85" s="1">
        <f t="shared" si="12"/>
        <v>1.0439909302720012E-10</v>
      </c>
      <c r="C85" s="1">
        <f t="shared" si="13"/>
        <v>0.9999999999692631</v>
      </c>
      <c r="D85" s="1">
        <f t="shared" si="15"/>
        <v>1.3513595053085496E-10</v>
      </c>
      <c r="E85" s="1">
        <f t="shared" si="16"/>
        <v>0.9999999998648641</v>
      </c>
      <c r="F85" s="1">
        <f t="shared" si="17"/>
        <v>3.0736857503654833E-11</v>
      </c>
    </row>
    <row r="86" spans="1:6" ht="12.75">
      <c r="A86">
        <f t="shared" si="14"/>
        <v>82</v>
      </c>
      <c r="B86" s="1">
        <f t="shared" si="12"/>
        <v>2.4190033750204864E-11</v>
      </c>
      <c r="C86" s="1">
        <f t="shared" si="13"/>
        <v>0.9999999999934531</v>
      </c>
      <c r="D86" s="1">
        <f t="shared" si="15"/>
        <v>3.0736907904116946E-11</v>
      </c>
      <c r="E86" s="1">
        <f t="shared" si="16"/>
        <v>0.9999999999692631</v>
      </c>
      <c r="F86" s="1">
        <f t="shared" si="17"/>
        <v>6.546874153912082E-12</v>
      </c>
    </row>
    <row r="87" spans="1:6" ht="12.75">
      <c r="A87">
        <f t="shared" si="14"/>
        <v>83</v>
      </c>
      <c r="B87" s="1">
        <f t="shared" si="12"/>
        <v>5.2460314157070665E-12</v>
      </c>
      <c r="C87" s="1">
        <f t="shared" si="13"/>
        <v>0.9999999999986992</v>
      </c>
      <c r="D87" s="1">
        <f t="shared" si="15"/>
        <v>6.5468797336603624E-12</v>
      </c>
      <c r="E87" s="1">
        <f t="shared" si="16"/>
        <v>0.9999999999934531</v>
      </c>
      <c r="F87" s="1">
        <f t="shared" si="17"/>
        <v>1.300848317953296E-12</v>
      </c>
    </row>
    <row r="88" spans="1:6" ht="12.75">
      <c r="A88">
        <f t="shared" si="14"/>
        <v>84</v>
      </c>
      <c r="B88" s="1">
        <f t="shared" si="12"/>
        <v>1.0616968341311914E-12</v>
      </c>
      <c r="C88" s="1">
        <f t="shared" si="13"/>
        <v>0.9999999999997609</v>
      </c>
      <c r="D88" s="1">
        <f t="shared" si="15"/>
        <v>1.3008388736354502E-12</v>
      </c>
      <c r="E88" s="1">
        <f t="shared" si="16"/>
        <v>0.9999999999986992</v>
      </c>
      <c r="F88" s="1">
        <f t="shared" si="17"/>
        <v>2.391420395042587E-13</v>
      </c>
    </row>
    <row r="89" spans="1:6" ht="12.75">
      <c r="A89">
        <f t="shared" si="14"/>
        <v>85</v>
      </c>
      <c r="B89" s="1">
        <f t="shared" si="12"/>
        <v>1.998488158364605E-13</v>
      </c>
      <c r="C89" s="1">
        <f t="shared" si="13"/>
        <v>0.9999999999999607</v>
      </c>
      <c r="D89" s="1">
        <f t="shared" si="15"/>
        <v>2.3915071090819103E-13</v>
      </c>
      <c r="E89" s="1">
        <f t="shared" si="16"/>
        <v>0.9999999999997609</v>
      </c>
      <c r="F89" s="1">
        <f t="shared" si="17"/>
        <v>3.930189507173054E-14</v>
      </c>
    </row>
    <row r="90" spans="1:6" ht="12.75">
      <c r="A90">
        <f t="shared" si="14"/>
        <v>86</v>
      </c>
      <c r="B90" s="1">
        <f t="shared" si="12"/>
        <v>3.4857351599382574E-14</v>
      </c>
      <c r="C90" s="1">
        <f t="shared" si="13"/>
        <v>0.9999999999999956</v>
      </c>
      <c r="D90" s="1">
        <f t="shared" si="15"/>
        <v>3.92982436978832E-14</v>
      </c>
      <c r="E90" s="1">
        <f t="shared" si="16"/>
        <v>0.9999999999999607</v>
      </c>
      <c r="F90" s="1">
        <f t="shared" si="17"/>
        <v>4.440892098500626E-15</v>
      </c>
    </row>
    <row r="91" spans="1:6" ht="12.75">
      <c r="A91">
        <f t="shared" si="14"/>
        <v>87</v>
      </c>
      <c r="B91" s="1">
        <f t="shared" si="12"/>
        <v>5.6092289930040825E-15</v>
      </c>
      <c r="C91" s="1">
        <f t="shared" si="13"/>
        <v>1.000000000000001</v>
      </c>
      <c r="D91" s="1">
        <f t="shared" si="15"/>
        <v>4.499005968378926E-15</v>
      </c>
      <c r="E91" s="1">
        <f t="shared" si="16"/>
        <v>0.9999999999999954</v>
      </c>
      <c r="F91" s="1">
        <f t="shared" si="17"/>
        <v>-1.1102230246251565E-15</v>
      </c>
    </row>
    <row r="92" spans="1:6" ht="12.75">
      <c r="A92">
        <f t="shared" si="14"/>
        <v>88</v>
      </c>
      <c r="B92" s="1">
        <f t="shared" si="12"/>
        <v>8.286361012392381E-16</v>
      </c>
      <c r="C92" s="1">
        <f t="shared" si="13"/>
        <v>1.000000000000002</v>
      </c>
      <c r="D92" s="1">
        <f t="shared" si="15"/>
        <v>-1.1697653430860437E-15</v>
      </c>
      <c r="E92" s="1">
        <f t="shared" si="16"/>
        <v>1.000000000000001</v>
      </c>
      <c r="F92" s="1">
        <f t="shared" si="17"/>
        <v>-1.9984014443252818E-15</v>
      </c>
    </row>
    <row r="93" spans="1:6" ht="12.75">
      <c r="A93">
        <f t="shared" si="14"/>
        <v>89</v>
      </c>
      <c r="B93" s="1">
        <f t="shared" si="12"/>
        <v>1.1172621589742587E-16</v>
      </c>
      <c r="C93" s="1">
        <f t="shared" si="13"/>
        <v>1.0000000000000022</v>
      </c>
      <c r="D93" s="1">
        <f t="shared" si="15"/>
        <v>-2.1087198333528873E-15</v>
      </c>
      <c r="E93" s="1">
        <f t="shared" si="16"/>
        <v>1.000000000000002</v>
      </c>
      <c r="F93" s="1">
        <f t="shared" si="17"/>
        <v>-2.220446049250313E-15</v>
      </c>
    </row>
    <row r="94" spans="1:6" ht="12.75">
      <c r="A94">
        <f t="shared" si="14"/>
        <v>90</v>
      </c>
      <c r="B94" s="1">
        <f t="shared" si="12"/>
        <v>1.3655426387463141E-17</v>
      </c>
      <c r="C94" s="1">
        <f t="shared" si="13"/>
        <v>1.0000000000000022</v>
      </c>
      <c r="D94" s="1">
        <f t="shared" si="15"/>
        <v>-2.20679062286285E-15</v>
      </c>
      <c r="E94" s="1">
        <f t="shared" si="16"/>
        <v>1.0000000000000022</v>
      </c>
      <c r="F94" s="1">
        <f t="shared" si="17"/>
        <v>-2.220446049250313E-15</v>
      </c>
    </row>
    <row r="95" spans="1:6" ht="12.75">
      <c r="A95">
        <f t="shared" si="14"/>
        <v>91</v>
      </c>
      <c r="B95" s="1">
        <f t="shared" si="12"/>
        <v>1.5005963063146276E-18</v>
      </c>
      <c r="C95" s="1">
        <f t="shared" si="13"/>
        <v>1.0000000000000022</v>
      </c>
      <c r="D95" s="1">
        <f t="shared" si="15"/>
        <v>-2.2189454529439985E-15</v>
      </c>
      <c r="E95" s="1">
        <f t="shared" si="16"/>
        <v>1.0000000000000022</v>
      </c>
      <c r="F95" s="1">
        <f t="shared" si="17"/>
        <v>-2.220446049250313E-15</v>
      </c>
    </row>
    <row r="96" spans="1:6" ht="12.75">
      <c r="A96">
        <f t="shared" si="14"/>
        <v>92</v>
      </c>
      <c r="B96" s="1">
        <f t="shared" si="12"/>
        <v>1.4679746474816984E-19</v>
      </c>
      <c r="C96" s="1">
        <f t="shared" si="13"/>
        <v>1.0000000000000022</v>
      </c>
      <c r="D96" s="1">
        <f t="shared" si="15"/>
        <v>-2.220299251785565E-15</v>
      </c>
      <c r="E96" s="1">
        <f t="shared" si="16"/>
        <v>1.0000000000000022</v>
      </c>
      <c r="F96" s="1">
        <f t="shared" si="17"/>
        <v>-2.220446049250313E-15</v>
      </c>
    </row>
    <row r="97" spans="1:6" ht="12.75">
      <c r="A97">
        <f t="shared" si="14"/>
        <v>93</v>
      </c>
      <c r="B97" s="1">
        <f t="shared" si="12"/>
        <v>1.2627738903068348E-20</v>
      </c>
      <c r="C97" s="1">
        <f t="shared" si="13"/>
        <v>1.0000000000000022</v>
      </c>
      <c r="D97" s="1">
        <f t="shared" si="15"/>
        <v>-2.22043342151141E-15</v>
      </c>
      <c r="E97" s="1">
        <f t="shared" si="16"/>
        <v>1.0000000000000022</v>
      </c>
      <c r="F97" s="1">
        <f t="shared" si="17"/>
        <v>-2.220446049250313E-15</v>
      </c>
    </row>
    <row r="98" spans="1:6" ht="12.75">
      <c r="A98">
        <f t="shared" si="14"/>
        <v>94</v>
      </c>
      <c r="B98" s="1">
        <f t="shared" si="12"/>
        <v>9.403635353348757E-22</v>
      </c>
      <c r="C98" s="1">
        <f t="shared" si="13"/>
        <v>1.0000000000000022</v>
      </c>
      <c r="D98" s="1">
        <f t="shared" si="15"/>
        <v>-2.2204451088867777E-15</v>
      </c>
      <c r="E98" s="1">
        <f t="shared" si="16"/>
        <v>1.0000000000000022</v>
      </c>
      <c r="F98" s="1">
        <f t="shared" si="17"/>
        <v>-2.220446049250313E-15</v>
      </c>
    </row>
    <row r="99" spans="1:6" ht="12.75">
      <c r="A99">
        <f t="shared" si="14"/>
        <v>95</v>
      </c>
      <c r="B99" s="1">
        <f t="shared" si="12"/>
        <v>5.939138117904548E-23</v>
      </c>
      <c r="C99" s="1">
        <f t="shared" si="13"/>
        <v>1.0000000000000022</v>
      </c>
      <c r="D99" s="1">
        <f t="shared" si="15"/>
        <v>-2.220445989858932E-15</v>
      </c>
      <c r="E99" s="1">
        <f t="shared" si="16"/>
        <v>1.0000000000000022</v>
      </c>
      <c r="F99" s="1">
        <f t="shared" si="17"/>
        <v>-2.220446049250313E-15</v>
      </c>
    </row>
    <row r="100" spans="1:6" ht="12.75">
      <c r="A100">
        <f t="shared" si="14"/>
        <v>96</v>
      </c>
      <c r="B100" s="1">
        <f t="shared" si="12"/>
        <v>3.09330110307528E-24</v>
      </c>
      <c r="C100" s="1">
        <f t="shared" si="13"/>
        <v>1.0000000000000022</v>
      </c>
      <c r="D100" s="1">
        <f t="shared" si="15"/>
        <v>-2.220446046157012E-15</v>
      </c>
      <c r="E100" s="1">
        <f t="shared" si="16"/>
        <v>1.0000000000000022</v>
      </c>
      <c r="F100" s="1">
        <f t="shared" si="17"/>
        <v>-2.220446049250313E-15</v>
      </c>
    </row>
    <row r="101" spans="1:6" ht="12.75">
      <c r="A101">
        <f t="shared" si="14"/>
        <v>97</v>
      </c>
      <c r="B101" s="1">
        <f t="shared" si="12"/>
        <v>1.2755880837423814E-25</v>
      </c>
      <c r="C101" s="1">
        <f t="shared" si="13"/>
        <v>1.0000000000000022</v>
      </c>
      <c r="D101" s="1">
        <f t="shared" si="15"/>
        <v>-2.2204460491227543E-15</v>
      </c>
      <c r="E101" s="1">
        <f t="shared" si="16"/>
        <v>1.0000000000000022</v>
      </c>
      <c r="F101" s="1">
        <f t="shared" si="17"/>
        <v>-2.220446049250313E-15</v>
      </c>
    </row>
    <row r="102" spans="1:6" ht="12.75">
      <c r="A102">
        <f t="shared" si="14"/>
        <v>98</v>
      </c>
      <c r="B102" s="1">
        <f t="shared" si="12"/>
        <v>3.904861480844016E-27</v>
      </c>
      <c r="C102" s="1">
        <f t="shared" si="13"/>
        <v>1.0000000000000022</v>
      </c>
      <c r="D102" s="1">
        <f t="shared" si="15"/>
        <v>-2.2204460492464082E-15</v>
      </c>
      <c r="E102" s="1">
        <f t="shared" si="16"/>
        <v>1.0000000000000022</v>
      </c>
      <c r="F102" s="1">
        <f t="shared" si="17"/>
        <v>-2.220446049250313E-15</v>
      </c>
    </row>
    <row r="103" spans="1:6" ht="12.75">
      <c r="A103">
        <f t="shared" si="14"/>
        <v>99</v>
      </c>
      <c r="B103" s="1">
        <f t="shared" si="12"/>
        <v>7.88860905221012E-29</v>
      </c>
      <c r="C103" s="1">
        <f t="shared" si="13"/>
        <v>1.0000000000000022</v>
      </c>
      <c r="D103" s="1">
        <f t="shared" si="15"/>
        <v>-2.220446049250234E-15</v>
      </c>
      <c r="E103" s="1">
        <f t="shared" si="16"/>
        <v>1.0000000000000022</v>
      </c>
      <c r="F103" s="1">
        <f t="shared" si="17"/>
        <v>-2.220446049250313E-15</v>
      </c>
    </row>
    <row r="104" spans="1:6" ht="12.75">
      <c r="A104">
        <f t="shared" si="14"/>
        <v>100</v>
      </c>
      <c r="B104" s="1">
        <f t="shared" si="12"/>
        <v>7.888609052210105E-31</v>
      </c>
      <c r="C104" s="1">
        <f t="shared" si="13"/>
        <v>1.0000000000000022</v>
      </c>
      <c r="D104" s="1">
        <f t="shared" si="15"/>
        <v>-2.2204460492503123E-15</v>
      </c>
      <c r="E104" s="1">
        <f t="shared" si="16"/>
        <v>1.0000000000000022</v>
      </c>
      <c r="F104" s="1">
        <f t="shared" si="17"/>
        <v>-2.220446049250313E-15</v>
      </c>
    </row>
    <row r="105" spans="1:6" ht="12.75">
      <c r="A105">
        <f t="shared" si="14"/>
        <v>101</v>
      </c>
      <c r="B105" s="1" t="e">
        <f t="shared" si="12"/>
        <v>#NUM!</v>
      </c>
      <c r="C105" s="1" t="e">
        <f t="shared" si="13"/>
        <v>#NUM!</v>
      </c>
      <c r="D105" s="1" t="e">
        <f t="shared" si="15"/>
        <v>#NUM!</v>
      </c>
      <c r="E105" s="1" t="e">
        <f t="shared" si="16"/>
        <v>#NUM!</v>
      </c>
      <c r="F105" s="1" t="e">
        <f t="shared" si="17"/>
        <v>#NUM!</v>
      </c>
    </row>
    <row r="106" spans="1:6" ht="12.75">
      <c r="A106">
        <f t="shared" si="14"/>
        <v>102</v>
      </c>
      <c r="B106" s="1" t="e">
        <f t="shared" si="12"/>
        <v>#NUM!</v>
      </c>
      <c r="C106" s="1" t="e">
        <f t="shared" si="13"/>
        <v>#NUM!</v>
      </c>
      <c r="D106" s="1" t="e">
        <f t="shared" si="15"/>
        <v>#NUM!</v>
      </c>
      <c r="E106" s="1" t="e">
        <f t="shared" si="16"/>
        <v>#NUM!</v>
      </c>
      <c r="F106" s="1" t="e">
        <f t="shared" si="17"/>
        <v>#NUM!</v>
      </c>
    </row>
    <row r="107" spans="1:6" ht="12.75">
      <c r="A107">
        <f t="shared" si="14"/>
        <v>103</v>
      </c>
      <c r="B107" s="1" t="e">
        <f t="shared" si="12"/>
        <v>#NUM!</v>
      </c>
      <c r="C107" s="1" t="e">
        <f t="shared" si="13"/>
        <v>#NUM!</v>
      </c>
      <c r="D107" s="1" t="e">
        <f t="shared" si="15"/>
        <v>#NUM!</v>
      </c>
      <c r="E107" s="1" t="e">
        <f t="shared" si="16"/>
        <v>#NUM!</v>
      </c>
      <c r="F107" s="1" t="e">
        <f t="shared" si="17"/>
        <v>#NUM!</v>
      </c>
    </row>
    <row r="108" spans="1:6" ht="12.75">
      <c r="A108">
        <f t="shared" si="14"/>
        <v>104</v>
      </c>
      <c r="B108" s="1" t="e">
        <f t="shared" si="12"/>
        <v>#NUM!</v>
      </c>
      <c r="C108" s="1" t="e">
        <f t="shared" si="13"/>
        <v>#NUM!</v>
      </c>
      <c r="D108" s="1" t="e">
        <f t="shared" si="15"/>
        <v>#NUM!</v>
      </c>
      <c r="E108" s="1" t="e">
        <f t="shared" si="16"/>
        <v>#NUM!</v>
      </c>
      <c r="F108" s="1" t="e">
        <f t="shared" si="17"/>
        <v>#NUM!</v>
      </c>
    </row>
    <row r="109" spans="1:6" ht="12.75">
      <c r="A109">
        <f t="shared" si="14"/>
        <v>105</v>
      </c>
      <c r="B109" s="1" t="e">
        <f t="shared" si="12"/>
        <v>#NUM!</v>
      </c>
      <c r="C109" s="1" t="e">
        <f t="shared" si="13"/>
        <v>#NUM!</v>
      </c>
      <c r="D109" s="1" t="e">
        <f t="shared" si="15"/>
        <v>#NUM!</v>
      </c>
      <c r="E109" s="1" t="e">
        <f t="shared" si="16"/>
        <v>#NUM!</v>
      </c>
      <c r="F109" s="1" t="e">
        <f t="shared" si="17"/>
        <v>#NUM!</v>
      </c>
    </row>
    <row r="110" spans="1:6" ht="12.75">
      <c r="A110">
        <f t="shared" si="14"/>
        <v>106</v>
      </c>
      <c r="B110" s="1" t="e">
        <f t="shared" si="12"/>
        <v>#NUM!</v>
      </c>
      <c r="C110" s="1" t="e">
        <f t="shared" si="13"/>
        <v>#NUM!</v>
      </c>
      <c r="D110" s="1" t="e">
        <f t="shared" si="15"/>
        <v>#NUM!</v>
      </c>
      <c r="E110" s="1" t="e">
        <f t="shared" si="16"/>
        <v>#NUM!</v>
      </c>
      <c r="F110" s="1" t="e">
        <f t="shared" si="17"/>
        <v>#NUM!</v>
      </c>
    </row>
    <row r="111" spans="1:6" ht="12.75">
      <c r="A111">
        <f t="shared" si="14"/>
        <v>107</v>
      </c>
      <c r="B111" s="1" t="e">
        <f t="shared" si="12"/>
        <v>#NUM!</v>
      </c>
      <c r="C111" s="1" t="e">
        <f t="shared" si="13"/>
        <v>#NUM!</v>
      </c>
      <c r="D111" s="1" t="e">
        <f t="shared" si="15"/>
        <v>#NUM!</v>
      </c>
      <c r="E111" s="1" t="e">
        <f t="shared" si="16"/>
        <v>#NUM!</v>
      </c>
      <c r="F111" s="1" t="e">
        <f t="shared" si="17"/>
        <v>#NUM!</v>
      </c>
    </row>
    <row r="112" spans="1:6" ht="12.75">
      <c r="A112">
        <f t="shared" si="14"/>
        <v>108</v>
      </c>
      <c r="B112" s="1" t="e">
        <f t="shared" si="12"/>
        <v>#NUM!</v>
      </c>
      <c r="C112" s="1" t="e">
        <f t="shared" si="13"/>
        <v>#NUM!</v>
      </c>
      <c r="D112" s="1" t="e">
        <f t="shared" si="15"/>
        <v>#NUM!</v>
      </c>
      <c r="E112" s="1" t="e">
        <f t="shared" si="16"/>
        <v>#NUM!</v>
      </c>
      <c r="F112" s="1" t="e">
        <f t="shared" si="17"/>
        <v>#NUM!</v>
      </c>
    </row>
    <row r="113" spans="1:6" ht="12.75">
      <c r="A113">
        <f aca="true" t="shared" si="18" ref="A113:A176">A112+1</f>
        <v>109</v>
      </c>
      <c r="B113" s="1" t="e">
        <f t="shared" si="12"/>
        <v>#NUM!</v>
      </c>
      <c r="C113" s="1" t="e">
        <f t="shared" si="13"/>
        <v>#NUM!</v>
      </c>
      <c r="D113" s="1" t="e">
        <f aca="true" t="shared" si="19" ref="D113:D176">1-C113+B113</f>
        <v>#NUM!</v>
      </c>
      <c r="E113" s="1" t="e">
        <f aca="true" t="shared" si="20" ref="E113:E176">C113-B113</f>
        <v>#NUM!</v>
      </c>
      <c r="F113" s="1" t="e">
        <f aca="true" t="shared" si="21" ref="F113:F176">D113-B113</f>
        <v>#NUM!</v>
      </c>
    </row>
    <row r="114" spans="1:6" ht="12.75">
      <c r="A114">
        <f t="shared" si="18"/>
        <v>110</v>
      </c>
      <c r="B114" s="1" t="e">
        <f t="shared" si="12"/>
        <v>#NUM!</v>
      </c>
      <c r="C114" s="1" t="e">
        <f t="shared" si="13"/>
        <v>#NUM!</v>
      </c>
      <c r="D114" s="1" t="e">
        <f t="shared" si="19"/>
        <v>#NUM!</v>
      </c>
      <c r="E114" s="1" t="e">
        <f t="shared" si="20"/>
        <v>#NUM!</v>
      </c>
      <c r="F114" s="1" t="e">
        <f t="shared" si="21"/>
        <v>#NUM!</v>
      </c>
    </row>
    <row r="115" spans="1:6" ht="12.75">
      <c r="A115">
        <f t="shared" si="18"/>
        <v>111</v>
      </c>
      <c r="B115" s="1" t="e">
        <f t="shared" si="12"/>
        <v>#NUM!</v>
      </c>
      <c r="C115" s="1" t="e">
        <f t="shared" si="13"/>
        <v>#NUM!</v>
      </c>
      <c r="D115" s="1" t="e">
        <f t="shared" si="19"/>
        <v>#NUM!</v>
      </c>
      <c r="E115" s="1" t="e">
        <f t="shared" si="20"/>
        <v>#NUM!</v>
      </c>
      <c r="F115" s="1" t="e">
        <f t="shared" si="21"/>
        <v>#NUM!</v>
      </c>
    </row>
    <row r="116" spans="1:6" ht="12.75">
      <c r="A116">
        <f t="shared" si="18"/>
        <v>112</v>
      </c>
      <c r="B116" s="1" t="e">
        <f t="shared" si="12"/>
        <v>#NUM!</v>
      </c>
      <c r="C116" s="1" t="e">
        <f t="shared" si="13"/>
        <v>#NUM!</v>
      </c>
      <c r="D116" s="1" t="e">
        <f t="shared" si="19"/>
        <v>#NUM!</v>
      </c>
      <c r="E116" s="1" t="e">
        <f t="shared" si="20"/>
        <v>#NUM!</v>
      </c>
      <c r="F116" s="1" t="e">
        <f t="shared" si="21"/>
        <v>#NUM!</v>
      </c>
    </row>
    <row r="117" spans="1:6" ht="12.75">
      <c r="A117">
        <f t="shared" si="18"/>
        <v>113</v>
      </c>
      <c r="B117" s="1" t="e">
        <f t="shared" si="12"/>
        <v>#NUM!</v>
      </c>
      <c r="C117" s="1" t="e">
        <f t="shared" si="13"/>
        <v>#NUM!</v>
      </c>
      <c r="D117" s="1" t="e">
        <f t="shared" si="19"/>
        <v>#NUM!</v>
      </c>
      <c r="E117" s="1" t="e">
        <f t="shared" si="20"/>
        <v>#NUM!</v>
      </c>
      <c r="F117" s="1" t="e">
        <f t="shared" si="21"/>
        <v>#NUM!</v>
      </c>
    </row>
    <row r="118" spans="1:6" ht="12.75">
      <c r="A118">
        <f t="shared" si="18"/>
        <v>114</v>
      </c>
      <c r="B118" s="1" t="e">
        <f t="shared" si="12"/>
        <v>#NUM!</v>
      </c>
      <c r="C118" s="1" t="e">
        <f t="shared" si="13"/>
        <v>#NUM!</v>
      </c>
      <c r="D118" s="1" t="e">
        <f t="shared" si="19"/>
        <v>#NUM!</v>
      </c>
      <c r="E118" s="1" t="e">
        <f t="shared" si="20"/>
        <v>#NUM!</v>
      </c>
      <c r="F118" s="1" t="e">
        <f t="shared" si="21"/>
        <v>#NUM!</v>
      </c>
    </row>
    <row r="119" spans="1:6" ht="12.75">
      <c r="A119">
        <f t="shared" si="18"/>
        <v>115</v>
      </c>
      <c r="B119" s="1" t="e">
        <f t="shared" si="12"/>
        <v>#NUM!</v>
      </c>
      <c r="C119" s="1" t="e">
        <f t="shared" si="13"/>
        <v>#NUM!</v>
      </c>
      <c r="D119" s="1" t="e">
        <f t="shared" si="19"/>
        <v>#NUM!</v>
      </c>
      <c r="E119" s="1" t="e">
        <f t="shared" si="20"/>
        <v>#NUM!</v>
      </c>
      <c r="F119" s="1" t="e">
        <f t="shared" si="21"/>
        <v>#NUM!</v>
      </c>
    </row>
    <row r="120" spans="1:6" ht="12.75">
      <c r="A120">
        <f t="shared" si="18"/>
        <v>116</v>
      </c>
      <c r="B120" s="1" t="e">
        <f t="shared" si="12"/>
        <v>#NUM!</v>
      </c>
      <c r="C120" s="1" t="e">
        <f t="shared" si="13"/>
        <v>#NUM!</v>
      </c>
      <c r="D120" s="1" t="e">
        <f t="shared" si="19"/>
        <v>#NUM!</v>
      </c>
      <c r="E120" s="1" t="e">
        <f t="shared" si="20"/>
        <v>#NUM!</v>
      </c>
      <c r="F120" s="1" t="e">
        <f t="shared" si="21"/>
        <v>#NUM!</v>
      </c>
    </row>
    <row r="121" spans="1:6" ht="12.75">
      <c r="A121">
        <f t="shared" si="18"/>
        <v>117</v>
      </c>
      <c r="B121" s="1" t="e">
        <f t="shared" si="12"/>
        <v>#NUM!</v>
      </c>
      <c r="C121" s="1" t="e">
        <f t="shared" si="13"/>
        <v>#NUM!</v>
      </c>
      <c r="D121" s="1" t="e">
        <f t="shared" si="19"/>
        <v>#NUM!</v>
      </c>
      <c r="E121" s="1" t="e">
        <f t="shared" si="20"/>
        <v>#NUM!</v>
      </c>
      <c r="F121" s="1" t="e">
        <f t="shared" si="21"/>
        <v>#NUM!</v>
      </c>
    </row>
    <row r="122" spans="1:6" ht="12.75">
      <c r="A122">
        <f t="shared" si="18"/>
        <v>118</v>
      </c>
      <c r="B122" s="1" t="e">
        <f t="shared" si="12"/>
        <v>#NUM!</v>
      </c>
      <c r="C122" s="1" t="e">
        <f t="shared" si="13"/>
        <v>#NUM!</v>
      </c>
      <c r="D122" s="1" t="e">
        <f t="shared" si="19"/>
        <v>#NUM!</v>
      </c>
      <c r="E122" s="1" t="e">
        <f t="shared" si="20"/>
        <v>#NUM!</v>
      </c>
      <c r="F122" s="1" t="e">
        <f t="shared" si="21"/>
        <v>#NUM!</v>
      </c>
    </row>
    <row r="123" spans="1:6" ht="12.75">
      <c r="A123">
        <f t="shared" si="18"/>
        <v>119</v>
      </c>
      <c r="B123" s="1" t="e">
        <f t="shared" si="12"/>
        <v>#NUM!</v>
      </c>
      <c r="C123" s="1" t="e">
        <f t="shared" si="13"/>
        <v>#NUM!</v>
      </c>
      <c r="D123" s="1" t="e">
        <f t="shared" si="19"/>
        <v>#NUM!</v>
      </c>
      <c r="E123" s="1" t="e">
        <f t="shared" si="20"/>
        <v>#NUM!</v>
      </c>
      <c r="F123" s="1" t="e">
        <f t="shared" si="21"/>
        <v>#NUM!</v>
      </c>
    </row>
    <row r="124" spans="1:6" ht="12.75">
      <c r="A124">
        <f t="shared" si="18"/>
        <v>120</v>
      </c>
      <c r="B124" s="1" t="e">
        <f t="shared" si="12"/>
        <v>#NUM!</v>
      </c>
      <c r="C124" s="1" t="e">
        <f t="shared" si="13"/>
        <v>#NUM!</v>
      </c>
      <c r="D124" s="1" t="e">
        <f t="shared" si="19"/>
        <v>#NUM!</v>
      </c>
      <c r="E124" s="1" t="e">
        <f t="shared" si="20"/>
        <v>#NUM!</v>
      </c>
      <c r="F124" s="1" t="e">
        <f t="shared" si="21"/>
        <v>#NUM!</v>
      </c>
    </row>
    <row r="125" spans="1:6" ht="12.75">
      <c r="A125">
        <f t="shared" si="18"/>
        <v>121</v>
      </c>
      <c r="B125" s="1" t="e">
        <f t="shared" si="12"/>
        <v>#NUM!</v>
      </c>
      <c r="C125" s="1" t="e">
        <f t="shared" si="13"/>
        <v>#NUM!</v>
      </c>
      <c r="D125" s="1" t="e">
        <f t="shared" si="19"/>
        <v>#NUM!</v>
      </c>
      <c r="E125" s="1" t="e">
        <f t="shared" si="20"/>
        <v>#NUM!</v>
      </c>
      <c r="F125" s="1" t="e">
        <f t="shared" si="21"/>
        <v>#NUM!</v>
      </c>
    </row>
    <row r="126" spans="1:6" ht="12.75">
      <c r="A126">
        <f t="shared" si="18"/>
        <v>122</v>
      </c>
      <c r="B126" s="1" t="e">
        <f t="shared" si="12"/>
        <v>#NUM!</v>
      </c>
      <c r="C126" s="1" t="e">
        <f t="shared" si="13"/>
        <v>#NUM!</v>
      </c>
      <c r="D126" s="1" t="e">
        <f t="shared" si="19"/>
        <v>#NUM!</v>
      </c>
      <c r="E126" s="1" t="e">
        <f t="shared" si="20"/>
        <v>#NUM!</v>
      </c>
      <c r="F126" s="1" t="e">
        <f t="shared" si="21"/>
        <v>#NUM!</v>
      </c>
    </row>
    <row r="127" spans="1:6" ht="12.75">
      <c r="A127">
        <f t="shared" si="18"/>
        <v>123</v>
      </c>
      <c r="B127" s="1" t="e">
        <f t="shared" si="12"/>
        <v>#NUM!</v>
      </c>
      <c r="C127" s="1" t="e">
        <f t="shared" si="13"/>
        <v>#NUM!</v>
      </c>
      <c r="D127" s="1" t="e">
        <f t="shared" si="19"/>
        <v>#NUM!</v>
      </c>
      <c r="E127" s="1" t="e">
        <f t="shared" si="20"/>
        <v>#NUM!</v>
      </c>
      <c r="F127" s="1" t="e">
        <f t="shared" si="21"/>
        <v>#NUM!</v>
      </c>
    </row>
    <row r="128" spans="1:6" ht="12.75">
      <c r="A128">
        <f t="shared" si="18"/>
        <v>124</v>
      </c>
      <c r="B128" s="1" t="e">
        <f t="shared" si="12"/>
        <v>#NUM!</v>
      </c>
      <c r="C128" s="1" t="e">
        <f t="shared" si="13"/>
        <v>#NUM!</v>
      </c>
      <c r="D128" s="1" t="e">
        <f t="shared" si="19"/>
        <v>#NUM!</v>
      </c>
      <c r="E128" s="1" t="e">
        <f t="shared" si="20"/>
        <v>#NUM!</v>
      </c>
      <c r="F128" s="1" t="e">
        <f t="shared" si="21"/>
        <v>#NUM!</v>
      </c>
    </row>
    <row r="129" spans="1:6" ht="12.75">
      <c r="A129">
        <f t="shared" si="18"/>
        <v>125</v>
      </c>
      <c r="B129" s="1" t="e">
        <f t="shared" si="12"/>
        <v>#NUM!</v>
      </c>
      <c r="C129" s="1" t="e">
        <f t="shared" si="13"/>
        <v>#NUM!</v>
      </c>
      <c r="D129" s="1" t="e">
        <f t="shared" si="19"/>
        <v>#NUM!</v>
      </c>
      <c r="E129" s="1" t="e">
        <f t="shared" si="20"/>
        <v>#NUM!</v>
      </c>
      <c r="F129" s="1" t="e">
        <f t="shared" si="21"/>
        <v>#NUM!</v>
      </c>
    </row>
    <row r="130" spans="1:6" ht="12.75">
      <c r="A130">
        <f t="shared" si="18"/>
        <v>126</v>
      </c>
      <c r="B130" s="1" t="e">
        <f t="shared" si="12"/>
        <v>#NUM!</v>
      </c>
      <c r="C130" s="1" t="e">
        <f t="shared" si="13"/>
        <v>#NUM!</v>
      </c>
      <c r="D130" s="1" t="e">
        <f t="shared" si="19"/>
        <v>#NUM!</v>
      </c>
      <c r="E130" s="1" t="e">
        <f t="shared" si="20"/>
        <v>#NUM!</v>
      </c>
      <c r="F130" s="1" t="e">
        <f t="shared" si="21"/>
        <v>#NUM!</v>
      </c>
    </row>
    <row r="131" spans="1:6" ht="12.75">
      <c r="A131">
        <f t="shared" si="18"/>
        <v>127</v>
      </c>
      <c r="B131" s="1" t="e">
        <f t="shared" si="12"/>
        <v>#NUM!</v>
      </c>
      <c r="C131" s="1" t="e">
        <f t="shared" si="13"/>
        <v>#NUM!</v>
      </c>
      <c r="D131" s="1" t="e">
        <f t="shared" si="19"/>
        <v>#NUM!</v>
      </c>
      <c r="E131" s="1" t="e">
        <f t="shared" si="20"/>
        <v>#NUM!</v>
      </c>
      <c r="F131" s="1" t="e">
        <f t="shared" si="21"/>
        <v>#NUM!</v>
      </c>
    </row>
    <row r="132" spans="1:6" ht="12.75">
      <c r="A132">
        <f t="shared" si="18"/>
        <v>128</v>
      </c>
      <c r="B132" s="1" t="e">
        <f t="shared" si="12"/>
        <v>#NUM!</v>
      </c>
      <c r="C132" s="1" t="e">
        <f t="shared" si="13"/>
        <v>#NUM!</v>
      </c>
      <c r="D132" s="1" t="e">
        <f t="shared" si="19"/>
        <v>#NUM!</v>
      </c>
      <c r="E132" s="1" t="e">
        <f t="shared" si="20"/>
        <v>#NUM!</v>
      </c>
      <c r="F132" s="1" t="e">
        <f t="shared" si="21"/>
        <v>#NUM!</v>
      </c>
    </row>
    <row r="133" spans="1:6" ht="12.75">
      <c r="A133">
        <f t="shared" si="18"/>
        <v>129</v>
      </c>
      <c r="B133" s="1" t="e">
        <f t="shared" si="12"/>
        <v>#NUM!</v>
      </c>
      <c r="C133" s="1" t="e">
        <f t="shared" si="13"/>
        <v>#NUM!</v>
      </c>
      <c r="D133" s="1" t="e">
        <f t="shared" si="19"/>
        <v>#NUM!</v>
      </c>
      <c r="E133" s="1" t="e">
        <f t="shared" si="20"/>
        <v>#NUM!</v>
      </c>
      <c r="F133" s="1" t="e">
        <f t="shared" si="21"/>
        <v>#NUM!</v>
      </c>
    </row>
    <row r="134" spans="1:6" ht="12.75">
      <c r="A134">
        <f t="shared" si="18"/>
        <v>130</v>
      </c>
      <c r="B134" s="1" t="e">
        <f aca="true" t="shared" si="22" ref="B134:B197">BINOMDIST($A134,$B$1,$B$2,FALSE)</f>
        <v>#NUM!</v>
      </c>
      <c r="C134" s="1" t="e">
        <f aca="true" t="shared" si="23" ref="C134:C197">BINOMDIST($A134,$B$1,$B$2,TRUE)</f>
        <v>#NUM!</v>
      </c>
      <c r="D134" s="1" t="e">
        <f t="shared" si="19"/>
        <v>#NUM!</v>
      </c>
      <c r="E134" s="1" t="e">
        <f t="shared" si="20"/>
        <v>#NUM!</v>
      </c>
      <c r="F134" s="1" t="e">
        <f t="shared" si="21"/>
        <v>#NUM!</v>
      </c>
    </row>
    <row r="135" spans="1:6" ht="12.75">
      <c r="A135">
        <f t="shared" si="18"/>
        <v>131</v>
      </c>
      <c r="B135" s="1" t="e">
        <f t="shared" si="22"/>
        <v>#NUM!</v>
      </c>
      <c r="C135" s="1" t="e">
        <f t="shared" si="23"/>
        <v>#NUM!</v>
      </c>
      <c r="D135" s="1" t="e">
        <f t="shared" si="19"/>
        <v>#NUM!</v>
      </c>
      <c r="E135" s="1" t="e">
        <f t="shared" si="20"/>
        <v>#NUM!</v>
      </c>
      <c r="F135" s="1" t="e">
        <f t="shared" si="21"/>
        <v>#NUM!</v>
      </c>
    </row>
    <row r="136" spans="1:6" ht="12.75">
      <c r="A136">
        <f t="shared" si="18"/>
        <v>132</v>
      </c>
      <c r="B136" s="1" t="e">
        <f t="shared" si="22"/>
        <v>#NUM!</v>
      </c>
      <c r="C136" s="1" t="e">
        <f t="shared" si="23"/>
        <v>#NUM!</v>
      </c>
      <c r="D136" s="1" t="e">
        <f t="shared" si="19"/>
        <v>#NUM!</v>
      </c>
      <c r="E136" s="1" t="e">
        <f t="shared" si="20"/>
        <v>#NUM!</v>
      </c>
      <c r="F136" s="1" t="e">
        <f t="shared" si="21"/>
        <v>#NUM!</v>
      </c>
    </row>
    <row r="137" spans="1:6" ht="12.75">
      <c r="A137">
        <f t="shared" si="18"/>
        <v>133</v>
      </c>
      <c r="B137" s="1" t="e">
        <f t="shared" si="22"/>
        <v>#NUM!</v>
      </c>
      <c r="C137" s="1" t="e">
        <f t="shared" si="23"/>
        <v>#NUM!</v>
      </c>
      <c r="D137" s="1" t="e">
        <f t="shared" si="19"/>
        <v>#NUM!</v>
      </c>
      <c r="E137" s="1" t="e">
        <f t="shared" si="20"/>
        <v>#NUM!</v>
      </c>
      <c r="F137" s="1" t="e">
        <f t="shared" si="21"/>
        <v>#NUM!</v>
      </c>
    </row>
    <row r="138" spans="1:6" ht="12.75">
      <c r="A138">
        <f t="shared" si="18"/>
        <v>134</v>
      </c>
      <c r="B138" s="1" t="e">
        <f t="shared" si="22"/>
        <v>#NUM!</v>
      </c>
      <c r="C138" s="1" t="e">
        <f t="shared" si="23"/>
        <v>#NUM!</v>
      </c>
      <c r="D138" s="1" t="e">
        <f t="shared" si="19"/>
        <v>#NUM!</v>
      </c>
      <c r="E138" s="1" t="e">
        <f t="shared" si="20"/>
        <v>#NUM!</v>
      </c>
      <c r="F138" s="1" t="e">
        <f t="shared" si="21"/>
        <v>#NUM!</v>
      </c>
    </row>
    <row r="139" spans="1:6" ht="12.75">
      <c r="A139">
        <f t="shared" si="18"/>
        <v>135</v>
      </c>
      <c r="B139" s="1" t="e">
        <f t="shared" si="22"/>
        <v>#NUM!</v>
      </c>
      <c r="C139" s="1" t="e">
        <f t="shared" si="23"/>
        <v>#NUM!</v>
      </c>
      <c r="D139" s="1" t="e">
        <f t="shared" si="19"/>
        <v>#NUM!</v>
      </c>
      <c r="E139" s="1" t="e">
        <f t="shared" si="20"/>
        <v>#NUM!</v>
      </c>
      <c r="F139" s="1" t="e">
        <f t="shared" si="21"/>
        <v>#NUM!</v>
      </c>
    </row>
    <row r="140" spans="1:6" ht="12.75">
      <c r="A140">
        <f t="shared" si="18"/>
        <v>136</v>
      </c>
      <c r="B140" s="1" t="e">
        <f t="shared" si="22"/>
        <v>#NUM!</v>
      </c>
      <c r="C140" s="1" t="e">
        <f t="shared" si="23"/>
        <v>#NUM!</v>
      </c>
      <c r="D140" s="1" t="e">
        <f t="shared" si="19"/>
        <v>#NUM!</v>
      </c>
      <c r="E140" s="1" t="e">
        <f t="shared" si="20"/>
        <v>#NUM!</v>
      </c>
      <c r="F140" s="1" t="e">
        <f t="shared" si="21"/>
        <v>#NUM!</v>
      </c>
    </row>
    <row r="141" spans="1:6" ht="12.75">
      <c r="A141">
        <f t="shared" si="18"/>
        <v>137</v>
      </c>
      <c r="B141" s="1" t="e">
        <f t="shared" si="22"/>
        <v>#NUM!</v>
      </c>
      <c r="C141" s="1" t="e">
        <f t="shared" si="23"/>
        <v>#NUM!</v>
      </c>
      <c r="D141" s="1" t="e">
        <f t="shared" si="19"/>
        <v>#NUM!</v>
      </c>
      <c r="E141" s="1" t="e">
        <f t="shared" si="20"/>
        <v>#NUM!</v>
      </c>
      <c r="F141" s="1" t="e">
        <f t="shared" si="21"/>
        <v>#NUM!</v>
      </c>
    </row>
    <row r="142" spans="1:6" ht="12.75">
      <c r="A142">
        <f t="shared" si="18"/>
        <v>138</v>
      </c>
      <c r="B142" s="1" t="e">
        <f t="shared" si="22"/>
        <v>#NUM!</v>
      </c>
      <c r="C142" s="1" t="e">
        <f t="shared" si="23"/>
        <v>#NUM!</v>
      </c>
      <c r="D142" s="1" t="e">
        <f t="shared" si="19"/>
        <v>#NUM!</v>
      </c>
      <c r="E142" s="1" t="e">
        <f t="shared" si="20"/>
        <v>#NUM!</v>
      </c>
      <c r="F142" s="1" t="e">
        <f t="shared" si="21"/>
        <v>#NUM!</v>
      </c>
    </row>
    <row r="143" spans="1:6" ht="12.75">
      <c r="A143">
        <f t="shared" si="18"/>
        <v>139</v>
      </c>
      <c r="B143" s="1" t="e">
        <f t="shared" si="22"/>
        <v>#NUM!</v>
      </c>
      <c r="C143" s="1" t="e">
        <f t="shared" si="23"/>
        <v>#NUM!</v>
      </c>
      <c r="D143" s="1" t="e">
        <f t="shared" si="19"/>
        <v>#NUM!</v>
      </c>
      <c r="E143" s="1" t="e">
        <f t="shared" si="20"/>
        <v>#NUM!</v>
      </c>
      <c r="F143" s="1" t="e">
        <f t="shared" si="21"/>
        <v>#NUM!</v>
      </c>
    </row>
    <row r="144" spans="1:6" ht="12.75">
      <c r="A144">
        <f t="shared" si="18"/>
        <v>140</v>
      </c>
      <c r="B144" s="1" t="e">
        <f t="shared" si="22"/>
        <v>#NUM!</v>
      </c>
      <c r="C144" s="1" t="e">
        <f t="shared" si="23"/>
        <v>#NUM!</v>
      </c>
      <c r="D144" s="1" t="e">
        <f t="shared" si="19"/>
        <v>#NUM!</v>
      </c>
      <c r="E144" s="1" t="e">
        <f t="shared" si="20"/>
        <v>#NUM!</v>
      </c>
      <c r="F144" s="1" t="e">
        <f t="shared" si="21"/>
        <v>#NUM!</v>
      </c>
    </row>
    <row r="145" spans="1:6" ht="12.75">
      <c r="A145">
        <f t="shared" si="18"/>
        <v>141</v>
      </c>
      <c r="B145" s="1" t="e">
        <f t="shared" si="22"/>
        <v>#NUM!</v>
      </c>
      <c r="C145" s="1" t="e">
        <f t="shared" si="23"/>
        <v>#NUM!</v>
      </c>
      <c r="D145" s="1" t="e">
        <f t="shared" si="19"/>
        <v>#NUM!</v>
      </c>
      <c r="E145" s="1" t="e">
        <f t="shared" si="20"/>
        <v>#NUM!</v>
      </c>
      <c r="F145" s="1" t="e">
        <f t="shared" si="21"/>
        <v>#NUM!</v>
      </c>
    </row>
    <row r="146" spans="1:6" ht="12.75">
      <c r="A146">
        <f t="shared" si="18"/>
        <v>142</v>
      </c>
      <c r="B146" s="1" t="e">
        <f t="shared" si="22"/>
        <v>#NUM!</v>
      </c>
      <c r="C146" s="1" t="e">
        <f t="shared" si="23"/>
        <v>#NUM!</v>
      </c>
      <c r="D146" s="1" t="e">
        <f t="shared" si="19"/>
        <v>#NUM!</v>
      </c>
      <c r="E146" s="1" t="e">
        <f t="shared" si="20"/>
        <v>#NUM!</v>
      </c>
      <c r="F146" s="1" t="e">
        <f t="shared" si="21"/>
        <v>#NUM!</v>
      </c>
    </row>
    <row r="147" spans="1:6" ht="12.75">
      <c r="A147">
        <f t="shared" si="18"/>
        <v>143</v>
      </c>
      <c r="B147" s="1" t="e">
        <f t="shared" si="22"/>
        <v>#NUM!</v>
      </c>
      <c r="C147" s="1" t="e">
        <f t="shared" si="23"/>
        <v>#NUM!</v>
      </c>
      <c r="D147" s="1" t="e">
        <f t="shared" si="19"/>
        <v>#NUM!</v>
      </c>
      <c r="E147" s="1" t="e">
        <f t="shared" si="20"/>
        <v>#NUM!</v>
      </c>
      <c r="F147" s="1" t="e">
        <f t="shared" si="21"/>
        <v>#NUM!</v>
      </c>
    </row>
    <row r="148" spans="1:6" ht="12.75">
      <c r="A148">
        <f t="shared" si="18"/>
        <v>144</v>
      </c>
      <c r="B148" s="1" t="e">
        <f t="shared" si="22"/>
        <v>#NUM!</v>
      </c>
      <c r="C148" s="1" t="e">
        <f t="shared" si="23"/>
        <v>#NUM!</v>
      </c>
      <c r="D148" s="1" t="e">
        <f t="shared" si="19"/>
        <v>#NUM!</v>
      </c>
      <c r="E148" s="1" t="e">
        <f t="shared" si="20"/>
        <v>#NUM!</v>
      </c>
      <c r="F148" s="1" t="e">
        <f t="shared" si="21"/>
        <v>#NUM!</v>
      </c>
    </row>
    <row r="149" spans="1:6" ht="12.75">
      <c r="A149">
        <f t="shared" si="18"/>
        <v>145</v>
      </c>
      <c r="B149" s="1" t="e">
        <f t="shared" si="22"/>
        <v>#NUM!</v>
      </c>
      <c r="C149" s="1" t="e">
        <f t="shared" si="23"/>
        <v>#NUM!</v>
      </c>
      <c r="D149" s="1" t="e">
        <f t="shared" si="19"/>
        <v>#NUM!</v>
      </c>
      <c r="E149" s="1" t="e">
        <f t="shared" si="20"/>
        <v>#NUM!</v>
      </c>
      <c r="F149" s="1" t="e">
        <f t="shared" si="21"/>
        <v>#NUM!</v>
      </c>
    </row>
    <row r="150" spans="1:6" ht="12.75">
      <c r="A150">
        <f t="shared" si="18"/>
        <v>146</v>
      </c>
      <c r="B150" s="1" t="e">
        <f t="shared" si="22"/>
        <v>#NUM!</v>
      </c>
      <c r="C150" s="1" t="e">
        <f t="shared" si="23"/>
        <v>#NUM!</v>
      </c>
      <c r="D150" s="1" t="e">
        <f t="shared" si="19"/>
        <v>#NUM!</v>
      </c>
      <c r="E150" s="1" t="e">
        <f t="shared" si="20"/>
        <v>#NUM!</v>
      </c>
      <c r="F150" s="1" t="e">
        <f t="shared" si="21"/>
        <v>#NUM!</v>
      </c>
    </row>
    <row r="151" spans="1:6" ht="12.75">
      <c r="A151">
        <f t="shared" si="18"/>
        <v>147</v>
      </c>
      <c r="B151" s="1" t="e">
        <f t="shared" si="22"/>
        <v>#NUM!</v>
      </c>
      <c r="C151" s="1" t="e">
        <f t="shared" si="23"/>
        <v>#NUM!</v>
      </c>
      <c r="D151" s="1" t="e">
        <f t="shared" si="19"/>
        <v>#NUM!</v>
      </c>
      <c r="E151" s="1" t="e">
        <f t="shared" si="20"/>
        <v>#NUM!</v>
      </c>
      <c r="F151" s="1" t="e">
        <f t="shared" si="21"/>
        <v>#NUM!</v>
      </c>
    </row>
    <row r="152" spans="1:6" ht="12.75">
      <c r="A152">
        <f t="shared" si="18"/>
        <v>148</v>
      </c>
      <c r="B152" s="1" t="e">
        <f t="shared" si="22"/>
        <v>#NUM!</v>
      </c>
      <c r="C152" s="1" t="e">
        <f t="shared" si="23"/>
        <v>#NUM!</v>
      </c>
      <c r="D152" s="1" t="e">
        <f t="shared" si="19"/>
        <v>#NUM!</v>
      </c>
      <c r="E152" s="1" t="e">
        <f t="shared" si="20"/>
        <v>#NUM!</v>
      </c>
      <c r="F152" s="1" t="e">
        <f t="shared" si="21"/>
        <v>#NUM!</v>
      </c>
    </row>
    <row r="153" spans="1:6" ht="12.75">
      <c r="A153">
        <f t="shared" si="18"/>
        <v>149</v>
      </c>
      <c r="B153" s="1" t="e">
        <f t="shared" si="22"/>
        <v>#NUM!</v>
      </c>
      <c r="C153" s="1" t="e">
        <f t="shared" si="23"/>
        <v>#NUM!</v>
      </c>
      <c r="D153" s="1" t="e">
        <f t="shared" si="19"/>
        <v>#NUM!</v>
      </c>
      <c r="E153" s="1" t="e">
        <f t="shared" si="20"/>
        <v>#NUM!</v>
      </c>
      <c r="F153" s="1" t="e">
        <f t="shared" si="21"/>
        <v>#NUM!</v>
      </c>
    </row>
    <row r="154" spans="1:6" ht="12.75">
      <c r="A154">
        <f t="shared" si="18"/>
        <v>150</v>
      </c>
      <c r="B154" s="1" t="e">
        <f t="shared" si="22"/>
        <v>#NUM!</v>
      </c>
      <c r="C154" s="1" t="e">
        <f t="shared" si="23"/>
        <v>#NUM!</v>
      </c>
      <c r="D154" s="1" t="e">
        <f t="shared" si="19"/>
        <v>#NUM!</v>
      </c>
      <c r="E154" s="1" t="e">
        <f t="shared" si="20"/>
        <v>#NUM!</v>
      </c>
      <c r="F154" s="1" t="e">
        <f t="shared" si="21"/>
        <v>#NUM!</v>
      </c>
    </row>
    <row r="155" spans="1:6" ht="12.75">
      <c r="A155">
        <f t="shared" si="18"/>
        <v>151</v>
      </c>
      <c r="B155" s="1" t="e">
        <f t="shared" si="22"/>
        <v>#NUM!</v>
      </c>
      <c r="C155" s="1" t="e">
        <f t="shared" si="23"/>
        <v>#NUM!</v>
      </c>
      <c r="D155" s="1" t="e">
        <f t="shared" si="19"/>
        <v>#NUM!</v>
      </c>
      <c r="E155" s="1" t="e">
        <f t="shared" si="20"/>
        <v>#NUM!</v>
      </c>
      <c r="F155" s="1" t="e">
        <f t="shared" si="21"/>
        <v>#NUM!</v>
      </c>
    </row>
    <row r="156" spans="1:6" ht="12.75">
      <c r="A156">
        <f t="shared" si="18"/>
        <v>152</v>
      </c>
      <c r="B156" s="1" t="e">
        <f t="shared" si="22"/>
        <v>#NUM!</v>
      </c>
      <c r="C156" s="1" t="e">
        <f t="shared" si="23"/>
        <v>#NUM!</v>
      </c>
      <c r="D156" s="1" t="e">
        <f t="shared" si="19"/>
        <v>#NUM!</v>
      </c>
      <c r="E156" s="1" t="e">
        <f t="shared" si="20"/>
        <v>#NUM!</v>
      </c>
      <c r="F156" s="1" t="e">
        <f t="shared" si="21"/>
        <v>#NUM!</v>
      </c>
    </row>
    <row r="157" spans="1:6" ht="12.75">
      <c r="A157">
        <f t="shared" si="18"/>
        <v>153</v>
      </c>
      <c r="B157" s="1" t="e">
        <f t="shared" si="22"/>
        <v>#NUM!</v>
      </c>
      <c r="C157" s="1" t="e">
        <f t="shared" si="23"/>
        <v>#NUM!</v>
      </c>
      <c r="D157" s="1" t="e">
        <f t="shared" si="19"/>
        <v>#NUM!</v>
      </c>
      <c r="E157" s="1" t="e">
        <f t="shared" si="20"/>
        <v>#NUM!</v>
      </c>
      <c r="F157" s="1" t="e">
        <f t="shared" si="21"/>
        <v>#NUM!</v>
      </c>
    </row>
    <row r="158" spans="1:6" ht="12.75">
      <c r="A158">
        <f t="shared" si="18"/>
        <v>154</v>
      </c>
      <c r="B158" s="1" t="e">
        <f t="shared" si="22"/>
        <v>#NUM!</v>
      </c>
      <c r="C158" s="1" t="e">
        <f t="shared" si="23"/>
        <v>#NUM!</v>
      </c>
      <c r="D158" s="1" t="e">
        <f t="shared" si="19"/>
        <v>#NUM!</v>
      </c>
      <c r="E158" s="1" t="e">
        <f t="shared" si="20"/>
        <v>#NUM!</v>
      </c>
      <c r="F158" s="1" t="e">
        <f t="shared" si="21"/>
        <v>#NUM!</v>
      </c>
    </row>
    <row r="159" spans="1:6" ht="12.75">
      <c r="A159">
        <f t="shared" si="18"/>
        <v>155</v>
      </c>
      <c r="B159" s="1" t="e">
        <f t="shared" si="22"/>
        <v>#NUM!</v>
      </c>
      <c r="C159" s="1" t="e">
        <f t="shared" si="23"/>
        <v>#NUM!</v>
      </c>
      <c r="D159" s="1" t="e">
        <f t="shared" si="19"/>
        <v>#NUM!</v>
      </c>
      <c r="E159" s="1" t="e">
        <f t="shared" si="20"/>
        <v>#NUM!</v>
      </c>
      <c r="F159" s="1" t="e">
        <f t="shared" si="21"/>
        <v>#NUM!</v>
      </c>
    </row>
    <row r="160" spans="1:6" ht="12.75">
      <c r="A160">
        <f t="shared" si="18"/>
        <v>156</v>
      </c>
      <c r="B160" s="1" t="e">
        <f t="shared" si="22"/>
        <v>#NUM!</v>
      </c>
      <c r="C160" s="1" t="e">
        <f t="shared" si="23"/>
        <v>#NUM!</v>
      </c>
      <c r="D160" s="1" t="e">
        <f t="shared" si="19"/>
        <v>#NUM!</v>
      </c>
      <c r="E160" s="1" t="e">
        <f t="shared" si="20"/>
        <v>#NUM!</v>
      </c>
      <c r="F160" s="1" t="e">
        <f t="shared" si="21"/>
        <v>#NUM!</v>
      </c>
    </row>
    <row r="161" spans="1:6" ht="12.75">
      <c r="A161">
        <f t="shared" si="18"/>
        <v>157</v>
      </c>
      <c r="B161" s="1" t="e">
        <f t="shared" si="22"/>
        <v>#NUM!</v>
      </c>
      <c r="C161" s="1" t="e">
        <f t="shared" si="23"/>
        <v>#NUM!</v>
      </c>
      <c r="D161" s="1" t="e">
        <f t="shared" si="19"/>
        <v>#NUM!</v>
      </c>
      <c r="E161" s="1" t="e">
        <f t="shared" si="20"/>
        <v>#NUM!</v>
      </c>
      <c r="F161" s="1" t="e">
        <f t="shared" si="21"/>
        <v>#NUM!</v>
      </c>
    </row>
    <row r="162" spans="1:6" ht="12.75">
      <c r="A162">
        <f t="shared" si="18"/>
        <v>158</v>
      </c>
      <c r="B162" s="1" t="e">
        <f t="shared" si="22"/>
        <v>#NUM!</v>
      </c>
      <c r="C162" s="1" t="e">
        <f t="shared" si="23"/>
        <v>#NUM!</v>
      </c>
      <c r="D162" s="1" t="e">
        <f t="shared" si="19"/>
        <v>#NUM!</v>
      </c>
      <c r="E162" s="1" t="e">
        <f t="shared" si="20"/>
        <v>#NUM!</v>
      </c>
      <c r="F162" s="1" t="e">
        <f t="shared" si="21"/>
        <v>#NUM!</v>
      </c>
    </row>
    <row r="163" spans="1:6" ht="12.75">
      <c r="A163">
        <f t="shared" si="18"/>
        <v>159</v>
      </c>
      <c r="B163" s="1" t="e">
        <f t="shared" si="22"/>
        <v>#NUM!</v>
      </c>
      <c r="C163" s="1" t="e">
        <f t="shared" si="23"/>
        <v>#NUM!</v>
      </c>
      <c r="D163" s="1" t="e">
        <f t="shared" si="19"/>
        <v>#NUM!</v>
      </c>
      <c r="E163" s="1" t="e">
        <f t="shared" si="20"/>
        <v>#NUM!</v>
      </c>
      <c r="F163" s="1" t="e">
        <f t="shared" si="21"/>
        <v>#NUM!</v>
      </c>
    </row>
    <row r="164" spans="1:6" ht="12.75">
      <c r="A164">
        <f t="shared" si="18"/>
        <v>160</v>
      </c>
      <c r="B164" s="1" t="e">
        <f t="shared" si="22"/>
        <v>#NUM!</v>
      </c>
      <c r="C164" s="1" t="e">
        <f t="shared" si="23"/>
        <v>#NUM!</v>
      </c>
      <c r="D164" s="1" t="e">
        <f t="shared" si="19"/>
        <v>#NUM!</v>
      </c>
      <c r="E164" s="1" t="e">
        <f t="shared" si="20"/>
        <v>#NUM!</v>
      </c>
      <c r="F164" s="1" t="e">
        <f t="shared" si="21"/>
        <v>#NUM!</v>
      </c>
    </row>
    <row r="165" spans="1:6" ht="12.75">
      <c r="A165">
        <f t="shared" si="18"/>
        <v>161</v>
      </c>
      <c r="B165" s="1" t="e">
        <f t="shared" si="22"/>
        <v>#NUM!</v>
      </c>
      <c r="C165" s="1" t="e">
        <f t="shared" si="23"/>
        <v>#NUM!</v>
      </c>
      <c r="D165" s="1" t="e">
        <f t="shared" si="19"/>
        <v>#NUM!</v>
      </c>
      <c r="E165" s="1" t="e">
        <f t="shared" si="20"/>
        <v>#NUM!</v>
      </c>
      <c r="F165" s="1" t="e">
        <f t="shared" si="21"/>
        <v>#NUM!</v>
      </c>
    </row>
    <row r="166" spans="1:6" ht="12.75">
      <c r="A166">
        <f t="shared" si="18"/>
        <v>162</v>
      </c>
      <c r="B166" s="1" t="e">
        <f t="shared" si="22"/>
        <v>#NUM!</v>
      </c>
      <c r="C166" s="1" t="e">
        <f t="shared" si="23"/>
        <v>#NUM!</v>
      </c>
      <c r="D166" s="1" t="e">
        <f t="shared" si="19"/>
        <v>#NUM!</v>
      </c>
      <c r="E166" s="1" t="e">
        <f t="shared" si="20"/>
        <v>#NUM!</v>
      </c>
      <c r="F166" s="1" t="e">
        <f t="shared" si="21"/>
        <v>#NUM!</v>
      </c>
    </row>
    <row r="167" spans="1:6" ht="12.75">
      <c r="A167">
        <f t="shared" si="18"/>
        <v>163</v>
      </c>
      <c r="B167" s="1" t="e">
        <f t="shared" si="22"/>
        <v>#NUM!</v>
      </c>
      <c r="C167" s="1" t="e">
        <f t="shared" si="23"/>
        <v>#NUM!</v>
      </c>
      <c r="D167" s="1" t="e">
        <f t="shared" si="19"/>
        <v>#NUM!</v>
      </c>
      <c r="E167" s="1" t="e">
        <f t="shared" si="20"/>
        <v>#NUM!</v>
      </c>
      <c r="F167" s="1" t="e">
        <f t="shared" si="21"/>
        <v>#NUM!</v>
      </c>
    </row>
    <row r="168" spans="1:6" ht="12.75">
      <c r="A168">
        <f t="shared" si="18"/>
        <v>164</v>
      </c>
      <c r="B168" s="1" t="e">
        <f t="shared" si="22"/>
        <v>#NUM!</v>
      </c>
      <c r="C168" s="1" t="e">
        <f t="shared" si="23"/>
        <v>#NUM!</v>
      </c>
      <c r="D168" s="1" t="e">
        <f t="shared" si="19"/>
        <v>#NUM!</v>
      </c>
      <c r="E168" s="1" t="e">
        <f t="shared" si="20"/>
        <v>#NUM!</v>
      </c>
      <c r="F168" s="1" t="e">
        <f t="shared" si="21"/>
        <v>#NUM!</v>
      </c>
    </row>
    <row r="169" spans="1:6" ht="12.75">
      <c r="A169">
        <f t="shared" si="18"/>
        <v>165</v>
      </c>
      <c r="B169" s="1" t="e">
        <f t="shared" si="22"/>
        <v>#NUM!</v>
      </c>
      <c r="C169" s="1" t="e">
        <f t="shared" si="23"/>
        <v>#NUM!</v>
      </c>
      <c r="D169" s="1" t="e">
        <f t="shared" si="19"/>
        <v>#NUM!</v>
      </c>
      <c r="E169" s="1" t="e">
        <f t="shared" si="20"/>
        <v>#NUM!</v>
      </c>
      <c r="F169" s="1" t="e">
        <f t="shared" si="21"/>
        <v>#NUM!</v>
      </c>
    </row>
    <row r="170" spans="1:6" ht="12.75">
      <c r="A170">
        <f t="shared" si="18"/>
        <v>166</v>
      </c>
      <c r="B170" s="1" t="e">
        <f t="shared" si="22"/>
        <v>#NUM!</v>
      </c>
      <c r="C170" s="1" t="e">
        <f t="shared" si="23"/>
        <v>#NUM!</v>
      </c>
      <c r="D170" s="1" t="e">
        <f t="shared" si="19"/>
        <v>#NUM!</v>
      </c>
      <c r="E170" s="1" t="e">
        <f t="shared" si="20"/>
        <v>#NUM!</v>
      </c>
      <c r="F170" s="1" t="e">
        <f t="shared" si="21"/>
        <v>#NUM!</v>
      </c>
    </row>
    <row r="171" spans="1:6" ht="12.75">
      <c r="A171">
        <f t="shared" si="18"/>
        <v>167</v>
      </c>
      <c r="B171" s="1" t="e">
        <f t="shared" si="22"/>
        <v>#NUM!</v>
      </c>
      <c r="C171" s="1" t="e">
        <f t="shared" si="23"/>
        <v>#NUM!</v>
      </c>
      <c r="D171" s="1" t="e">
        <f t="shared" si="19"/>
        <v>#NUM!</v>
      </c>
      <c r="E171" s="1" t="e">
        <f t="shared" si="20"/>
        <v>#NUM!</v>
      </c>
      <c r="F171" s="1" t="e">
        <f t="shared" si="21"/>
        <v>#NUM!</v>
      </c>
    </row>
    <row r="172" spans="1:6" ht="12.75">
      <c r="A172">
        <f t="shared" si="18"/>
        <v>168</v>
      </c>
      <c r="B172" s="1" t="e">
        <f t="shared" si="22"/>
        <v>#NUM!</v>
      </c>
      <c r="C172" s="1" t="e">
        <f t="shared" si="23"/>
        <v>#NUM!</v>
      </c>
      <c r="D172" s="1" t="e">
        <f t="shared" si="19"/>
        <v>#NUM!</v>
      </c>
      <c r="E172" s="1" t="e">
        <f t="shared" si="20"/>
        <v>#NUM!</v>
      </c>
      <c r="F172" s="1" t="e">
        <f t="shared" si="21"/>
        <v>#NUM!</v>
      </c>
    </row>
    <row r="173" spans="1:6" ht="12.75">
      <c r="A173">
        <f t="shared" si="18"/>
        <v>169</v>
      </c>
      <c r="B173" s="1" t="e">
        <f t="shared" si="22"/>
        <v>#NUM!</v>
      </c>
      <c r="C173" s="1" t="e">
        <f t="shared" si="23"/>
        <v>#NUM!</v>
      </c>
      <c r="D173" s="1" t="e">
        <f t="shared" si="19"/>
        <v>#NUM!</v>
      </c>
      <c r="E173" s="1" t="e">
        <f t="shared" si="20"/>
        <v>#NUM!</v>
      </c>
      <c r="F173" s="1" t="e">
        <f t="shared" si="21"/>
        <v>#NUM!</v>
      </c>
    </row>
    <row r="174" spans="1:6" ht="12.75">
      <c r="A174">
        <f t="shared" si="18"/>
        <v>170</v>
      </c>
      <c r="B174" s="1" t="e">
        <f t="shared" si="22"/>
        <v>#NUM!</v>
      </c>
      <c r="C174" s="1" t="e">
        <f t="shared" si="23"/>
        <v>#NUM!</v>
      </c>
      <c r="D174" s="1" t="e">
        <f t="shared" si="19"/>
        <v>#NUM!</v>
      </c>
      <c r="E174" s="1" t="e">
        <f t="shared" si="20"/>
        <v>#NUM!</v>
      </c>
      <c r="F174" s="1" t="e">
        <f t="shared" si="21"/>
        <v>#NUM!</v>
      </c>
    </row>
    <row r="175" spans="1:6" ht="12.75">
      <c r="A175">
        <f t="shared" si="18"/>
        <v>171</v>
      </c>
      <c r="B175" s="1" t="e">
        <f t="shared" si="22"/>
        <v>#NUM!</v>
      </c>
      <c r="C175" s="1" t="e">
        <f t="shared" si="23"/>
        <v>#NUM!</v>
      </c>
      <c r="D175" s="1" t="e">
        <f t="shared" si="19"/>
        <v>#NUM!</v>
      </c>
      <c r="E175" s="1" t="e">
        <f t="shared" si="20"/>
        <v>#NUM!</v>
      </c>
      <c r="F175" s="1" t="e">
        <f t="shared" si="21"/>
        <v>#NUM!</v>
      </c>
    </row>
    <row r="176" spans="1:6" ht="12.75">
      <c r="A176">
        <f t="shared" si="18"/>
        <v>172</v>
      </c>
      <c r="B176" s="1" t="e">
        <f t="shared" si="22"/>
        <v>#NUM!</v>
      </c>
      <c r="C176" s="1" t="e">
        <f t="shared" si="23"/>
        <v>#NUM!</v>
      </c>
      <c r="D176" s="1" t="e">
        <f t="shared" si="19"/>
        <v>#NUM!</v>
      </c>
      <c r="E176" s="1" t="e">
        <f t="shared" si="20"/>
        <v>#NUM!</v>
      </c>
      <c r="F176" s="1" t="e">
        <f t="shared" si="21"/>
        <v>#NUM!</v>
      </c>
    </row>
    <row r="177" spans="1:6" ht="12.75">
      <c r="A177">
        <f aca="true" t="shared" si="24" ref="A177:A208">A176+1</f>
        <v>173</v>
      </c>
      <c r="B177" s="1" t="e">
        <f t="shared" si="22"/>
        <v>#NUM!</v>
      </c>
      <c r="C177" s="1" t="e">
        <f t="shared" si="23"/>
        <v>#NUM!</v>
      </c>
      <c r="D177" s="1" t="e">
        <f aca="true" t="shared" si="25" ref="D177:D208">1-C177+B177</f>
        <v>#NUM!</v>
      </c>
      <c r="E177" s="1" t="e">
        <f aca="true" t="shared" si="26" ref="E177:E208">C177-B177</f>
        <v>#NUM!</v>
      </c>
      <c r="F177" s="1" t="e">
        <f aca="true" t="shared" si="27" ref="F177:F208">D177-B177</f>
        <v>#NUM!</v>
      </c>
    </row>
    <row r="178" spans="1:6" ht="12.75">
      <c r="A178">
        <f t="shared" si="24"/>
        <v>174</v>
      </c>
      <c r="B178" s="1" t="e">
        <f t="shared" si="22"/>
        <v>#NUM!</v>
      </c>
      <c r="C178" s="1" t="e">
        <f t="shared" si="23"/>
        <v>#NUM!</v>
      </c>
      <c r="D178" s="1" t="e">
        <f t="shared" si="25"/>
        <v>#NUM!</v>
      </c>
      <c r="E178" s="1" t="e">
        <f t="shared" si="26"/>
        <v>#NUM!</v>
      </c>
      <c r="F178" s="1" t="e">
        <f t="shared" si="27"/>
        <v>#NUM!</v>
      </c>
    </row>
    <row r="179" spans="1:6" ht="12.75">
      <c r="A179">
        <f t="shared" si="24"/>
        <v>175</v>
      </c>
      <c r="B179" s="1" t="e">
        <f t="shared" si="22"/>
        <v>#NUM!</v>
      </c>
      <c r="C179" s="1" t="e">
        <f t="shared" si="23"/>
        <v>#NUM!</v>
      </c>
      <c r="D179" s="1" t="e">
        <f t="shared" si="25"/>
        <v>#NUM!</v>
      </c>
      <c r="E179" s="1" t="e">
        <f t="shared" si="26"/>
        <v>#NUM!</v>
      </c>
      <c r="F179" s="1" t="e">
        <f t="shared" si="27"/>
        <v>#NUM!</v>
      </c>
    </row>
    <row r="180" spans="1:6" ht="12.75">
      <c r="A180">
        <f t="shared" si="24"/>
        <v>176</v>
      </c>
      <c r="B180" s="1" t="e">
        <f t="shared" si="22"/>
        <v>#NUM!</v>
      </c>
      <c r="C180" s="1" t="e">
        <f t="shared" si="23"/>
        <v>#NUM!</v>
      </c>
      <c r="D180" s="1" t="e">
        <f t="shared" si="25"/>
        <v>#NUM!</v>
      </c>
      <c r="E180" s="1" t="e">
        <f t="shared" si="26"/>
        <v>#NUM!</v>
      </c>
      <c r="F180" s="1" t="e">
        <f t="shared" si="27"/>
        <v>#NUM!</v>
      </c>
    </row>
    <row r="181" spans="1:6" ht="12.75">
      <c r="A181">
        <f t="shared" si="24"/>
        <v>177</v>
      </c>
      <c r="B181" s="1" t="e">
        <f t="shared" si="22"/>
        <v>#NUM!</v>
      </c>
      <c r="C181" s="1" t="e">
        <f t="shared" si="23"/>
        <v>#NUM!</v>
      </c>
      <c r="D181" s="1" t="e">
        <f t="shared" si="25"/>
        <v>#NUM!</v>
      </c>
      <c r="E181" s="1" t="e">
        <f t="shared" si="26"/>
        <v>#NUM!</v>
      </c>
      <c r="F181" s="1" t="e">
        <f t="shared" si="27"/>
        <v>#NUM!</v>
      </c>
    </row>
    <row r="182" spans="1:6" ht="12.75">
      <c r="A182">
        <f t="shared" si="24"/>
        <v>178</v>
      </c>
      <c r="B182" s="1" t="e">
        <f t="shared" si="22"/>
        <v>#NUM!</v>
      </c>
      <c r="C182" s="1" t="e">
        <f t="shared" si="23"/>
        <v>#NUM!</v>
      </c>
      <c r="D182" s="1" t="e">
        <f t="shared" si="25"/>
        <v>#NUM!</v>
      </c>
      <c r="E182" s="1" t="e">
        <f t="shared" si="26"/>
        <v>#NUM!</v>
      </c>
      <c r="F182" s="1" t="e">
        <f t="shared" si="27"/>
        <v>#NUM!</v>
      </c>
    </row>
    <row r="183" spans="1:6" ht="12.75">
      <c r="A183">
        <f t="shared" si="24"/>
        <v>179</v>
      </c>
      <c r="B183" s="1" t="e">
        <f t="shared" si="22"/>
        <v>#NUM!</v>
      </c>
      <c r="C183" s="1" t="e">
        <f t="shared" si="23"/>
        <v>#NUM!</v>
      </c>
      <c r="D183" s="1" t="e">
        <f t="shared" si="25"/>
        <v>#NUM!</v>
      </c>
      <c r="E183" s="1" t="e">
        <f t="shared" si="26"/>
        <v>#NUM!</v>
      </c>
      <c r="F183" s="1" t="e">
        <f t="shared" si="27"/>
        <v>#NUM!</v>
      </c>
    </row>
    <row r="184" spans="1:6" ht="12.75">
      <c r="A184">
        <f t="shared" si="24"/>
        <v>180</v>
      </c>
      <c r="B184" s="1" t="e">
        <f t="shared" si="22"/>
        <v>#NUM!</v>
      </c>
      <c r="C184" s="1" t="e">
        <f t="shared" si="23"/>
        <v>#NUM!</v>
      </c>
      <c r="D184" s="1" t="e">
        <f t="shared" si="25"/>
        <v>#NUM!</v>
      </c>
      <c r="E184" s="1" t="e">
        <f t="shared" si="26"/>
        <v>#NUM!</v>
      </c>
      <c r="F184" s="1" t="e">
        <f t="shared" si="27"/>
        <v>#NUM!</v>
      </c>
    </row>
    <row r="185" spans="1:6" ht="12.75">
      <c r="A185">
        <f t="shared" si="24"/>
        <v>181</v>
      </c>
      <c r="B185" s="1" t="e">
        <f t="shared" si="22"/>
        <v>#NUM!</v>
      </c>
      <c r="C185" s="1" t="e">
        <f t="shared" si="23"/>
        <v>#NUM!</v>
      </c>
      <c r="D185" s="1" t="e">
        <f t="shared" si="25"/>
        <v>#NUM!</v>
      </c>
      <c r="E185" s="1" t="e">
        <f t="shared" si="26"/>
        <v>#NUM!</v>
      </c>
      <c r="F185" s="1" t="e">
        <f t="shared" si="27"/>
        <v>#NUM!</v>
      </c>
    </row>
    <row r="186" spans="1:6" ht="12.75">
      <c r="A186">
        <f t="shared" si="24"/>
        <v>182</v>
      </c>
      <c r="B186" s="1" t="e">
        <f t="shared" si="22"/>
        <v>#NUM!</v>
      </c>
      <c r="C186" s="1" t="e">
        <f t="shared" si="23"/>
        <v>#NUM!</v>
      </c>
      <c r="D186" s="1" t="e">
        <f t="shared" si="25"/>
        <v>#NUM!</v>
      </c>
      <c r="E186" s="1" t="e">
        <f t="shared" si="26"/>
        <v>#NUM!</v>
      </c>
      <c r="F186" s="1" t="e">
        <f t="shared" si="27"/>
        <v>#NUM!</v>
      </c>
    </row>
    <row r="187" spans="1:6" ht="12.75">
      <c r="A187">
        <f t="shared" si="24"/>
        <v>183</v>
      </c>
      <c r="B187" s="1" t="e">
        <f t="shared" si="22"/>
        <v>#NUM!</v>
      </c>
      <c r="C187" s="1" t="e">
        <f t="shared" si="23"/>
        <v>#NUM!</v>
      </c>
      <c r="D187" s="1" t="e">
        <f t="shared" si="25"/>
        <v>#NUM!</v>
      </c>
      <c r="E187" s="1" t="e">
        <f t="shared" si="26"/>
        <v>#NUM!</v>
      </c>
      <c r="F187" s="1" t="e">
        <f t="shared" si="27"/>
        <v>#NUM!</v>
      </c>
    </row>
    <row r="188" spans="1:6" ht="12.75">
      <c r="A188">
        <f t="shared" si="24"/>
        <v>184</v>
      </c>
      <c r="B188" s="1" t="e">
        <f t="shared" si="22"/>
        <v>#NUM!</v>
      </c>
      <c r="C188" s="1" t="e">
        <f t="shared" si="23"/>
        <v>#NUM!</v>
      </c>
      <c r="D188" s="1" t="e">
        <f t="shared" si="25"/>
        <v>#NUM!</v>
      </c>
      <c r="E188" s="1" t="e">
        <f t="shared" si="26"/>
        <v>#NUM!</v>
      </c>
      <c r="F188" s="1" t="e">
        <f t="shared" si="27"/>
        <v>#NUM!</v>
      </c>
    </row>
    <row r="189" spans="1:6" ht="12.75">
      <c r="A189">
        <f t="shared" si="24"/>
        <v>185</v>
      </c>
      <c r="B189" s="1" t="e">
        <f t="shared" si="22"/>
        <v>#NUM!</v>
      </c>
      <c r="C189" s="1" t="e">
        <f t="shared" si="23"/>
        <v>#NUM!</v>
      </c>
      <c r="D189" s="1" t="e">
        <f t="shared" si="25"/>
        <v>#NUM!</v>
      </c>
      <c r="E189" s="1" t="e">
        <f t="shared" si="26"/>
        <v>#NUM!</v>
      </c>
      <c r="F189" s="1" t="e">
        <f t="shared" si="27"/>
        <v>#NUM!</v>
      </c>
    </row>
    <row r="190" spans="1:6" ht="12.75">
      <c r="A190">
        <f t="shared" si="24"/>
        <v>186</v>
      </c>
      <c r="B190" s="1" t="e">
        <f t="shared" si="22"/>
        <v>#NUM!</v>
      </c>
      <c r="C190" s="1" t="e">
        <f t="shared" si="23"/>
        <v>#NUM!</v>
      </c>
      <c r="D190" s="1" t="e">
        <f t="shared" si="25"/>
        <v>#NUM!</v>
      </c>
      <c r="E190" s="1" t="e">
        <f t="shared" si="26"/>
        <v>#NUM!</v>
      </c>
      <c r="F190" s="1" t="e">
        <f t="shared" si="27"/>
        <v>#NUM!</v>
      </c>
    </row>
    <row r="191" spans="1:6" ht="12.75">
      <c r="A191">
        <f t="shared" si="24"/>
        <v>187</v>
      </c>
      <c r="B191" s="1" t="e">
        <f t="shared" si="22"/>
        <v>#NUM!</v>
      </c>
      <c r="C191" s="1" t="e">
        <f t="shared" si="23"/>
        <v>#NUM!</v>
      </c>
      <c r="D191" s="1" t="e">
        <f t="shared" si="25"/>
        <v>#NUM!</v>
      </c>
      <c r="E191" s="1" t="e">
        <f t="shared" si="26"/>
        <v>#NUM!</v>
      </c>
      <c r="F191" s="1" t="e">
        <f t="shared" si="27"/>
        <v>#NUM!</v>
      </c>
    </row>
    <row r="192" spans="1:6" ht="12.75">
      <c r="A192">
        <f t="shared" si="24"/>
        <v>188</v>
      </c>
      <c r="B192" s="1" t="e">
        <f t="shared" si="22"/>
        <v>#NUM!</v>
      </c>
      <c r="C192" s="1" t="e">
        <f t="shared" si="23"/>
        <v>#NUM!</v>
      </c>
      <c r="D192" s="1" t="e">
        <f t="shared" si="25"/>
        <v>#NUM!</v>
      </c>
      <c r="E192" s="1" t="e">
        <f t="shared" si="26"/>
        <v>#NUM!</v>
      </c>
      <c r="F192" s="1" t="e">
        <f t="shared" si="27"/>
        <v>#NUM!</v>
      </c>
    </row>
    <row r="193" spans="1:6" ht="12.75">
      <c r="A193">
        <f t="shared" si="24"/>
        <v>189</v>
      </c>
      <c r="B193" s="1" t="e">
        <f t="shared" si="22"/>
        <v>#NUM!</v>
      </c>
      <c r="C193" s="1" t="e">
        <f t="shared" si="23"/>
        <v>#NUM!</v>
      </c>
      <c r="D193" s="1" t="e">
        <f t="shared" si="25"/>
        <v>#NUM!</v>
      </c>
      <c r="E193" s="1" t="e">
        <f t="shared" si="26"/>
        <v>#NUM!</v>
      </c>
      <c r="F193" s="1" t="e">
        <f t="shared" si="27"/>
        <v>#NUM!</v>
      </c>
    </row>
    <row r="194" spans="1:6" ht="12.75">
      <c r="A194">
        <f t="shared" si="24"/>
        <v>190</v>
      </c>
      <c r="B194" s="1" t="e">
        <f t="shared" si="22"/>
        <v>#NUM!</v>
      </c>
      <c r="C194" s="1" t="e">
        <f t="shared" si="23"/>
        <v>#NUM!</v>
      </c>
      <c r="D194" s="1" t="e">
        <f t="shared" si="25"/>
        <v>#NUM!</v>
      </c>
      <c r="E194" s="1" t="e">
        <f t="shared" si="26"/>
        <v>#NUM!</v>
      </c>
      <c r="F194" s="1" t="e">
        <f t="shared" si="27"/>
        <v>#NUM!</v>
      </c>
    </row>
    <row r="195" spans="1:6" ht="12.75">
      <c r="A195">
        <f t="shared" si="24"/>
        <v>191</v>
      </c>
      <c r="B195" s="1" t="e">
        <f t="shared" si="22"/>
        <v>#NUM!</v>
      </c>
      <c r="C195" s="1" t="e">
        <f t="shared" si="23"/>
        <v>#NUM!</v>
      </c>
      <c r="D195" s="1" t="e">
        <f t="shared" si="25"/>
        <v>#NUM!</v>
      </c>
      <c r="E195" s="1" t="e">
        <f t="shared" si="26"/>
        <v>#NUM!</v>
      </c>
      <c r="F195" s="1" t="e">
        <f t="shared" si="27"/>
        <v>#NUM!</v>
      </c>
    </row>
    <row r="196" spans="1:6" ht="12.75">
      <c r="A196">
        <f t="shared" si="24"/>
        <v>192</v>
      </c>
      <c r="B196" s="1" t="e">
        <f t="shared" si="22"/>
        <v>#NUM!</v>
      </c>
      <c r="C196" s="1" t="e">
        <f t="shared" si="23"/>
        <v>#NUM!</v>
      </c>
      <c r="D196" s="1" t="e">
        <f t="shared" si="25"/>
        <v>#NUM!</v>
      </c>
      <c r="E196" s="1" t="e">
        <f t="shared" si="26"/>
        <v>#NUM!</v>
      </c>
      <c r="F196" s="1" t="e">
        <f t="shared" si="27"/>
        <v>#NUM!</v>
      </c>
    </row>
    <row r="197" spans="1:6" ht="12.75">
      <c r="A197">
        <f t="shared" si="24"/>
        <v>193</v>
      </c>
      <c r="B197" s="1" t="e">
        <f t="shared" si="22"/>
        <v>#NUM!</v>
      </c>
      <c r="C197" s="1" t="e">
        <f t="shared" si="23"/>
        <v>#NUM!</v>
      </c>
      <c r="D197" s="1" t="e">
        <f t="shared" si="25"/>
        <v>#NUM!</v>
      </c>
      <c r="E197" s="1" t="e">
        <f t="shared" si="26"/>
        <v>#NUM!</v>
      </c>
      <c r="F197" s="1" t="e">
        <f t="shared" si="27"/>
        <v>#NUM!</v>
      </c>
    </row>
    <row r="198" spans="1:6" ht="12.75">
      <c r="A198">
        <f t="shared" si="24"/>
        <v>194</v>
      </c>
      <c r="B198" s="1" t="e">
        <f aca="true" t="shared" si="28" ref="B198:B208">BINOMDIST($A198,$B$1,$B$2,FALSE)</f>
        <v>#NUM!</v>
      </c>
      <c r="C198" s="1" t="e">
        <f aca="true" t="shared" si="29" ref="C198:C208">BINOMDIST($A198,$B$1,$B$2,TRUE)</f>
        <v>#NUM!</v>
      </c>
      <c r="D198" s="1" t="e">
        <f t="shared" si="25"/>
        <v>#NUM!</v>
      </c>
      <c r="E198" s="1" t="e">
        <f t="shared" si="26"/>
        <v>#NUM!</v>
      </c>
      <c r="F198" s="1" t="e">
        <f t="shared" si="27"/>
        <v>#NUM!</v>
      </c>
    </row>
    <row r="199" spans="1:6" ht="12.75">
      <c r="A199">
        <f t="shared" si="24"/>
        <v>195</v>
      </c>
      <c r="B199" s="1" t="e">
        <f t="shared" si="28"/>
        <v>#NUM!</v>
      </c>
      <c r="C199" s="1" t="e">
        <f t="shared" si="29"/>
        <v>#NUM!</v>
      </c>
      <c r="D199" s="1" t="e">
        <f t="shared" si="25"/>
        <v>#NUM!</v>
      </c>
      <c r="E199" s="1" t="e">
        <f t="shared" si="26"/>
        <v>#NUM!</v>
      </c>
      <c r="F199" s="1" t="e">
        <f t="shared" si="27"/>
        <v>#NUM!</v>
      </c>
    </row>
    <row r="200" spans="1:6" ht="12.75">
      <c r="A200">
        <f t="shared" si="24"/>
        <v>196</v>
      </c>
      <c r="B200" s="1" t="e">
        <f t="shared" si="28"/>
        <v>#NUM!</v>
      </c>
      <c r="C200" s="1" t="e">
        <f t="shared" si="29"/>
        <v>#NUM!</v>
      </c>
      <c r="D200" s="1" t="e">
        <f t="shared" si="25"/>
        <v>#NUM!</v>
      </c>
      <c r="E200" s="1" t="e">
        <f t="shared" si="26"/>
        <v>#NUM!</v>
      </c>
      <c r="F200" s="1" t="e">
        <f t="shared" si="27"/>
        <v>#NUM!</v>
      </c>
    </row>
    <row r="201" spans="1:6" ht="12.75">
      <c r="A201">
        <f t="shared" si="24"/>
        <v>197</v>
      </c>
      <c r="B201" s="1" t="e">
        <f t="shared" si="28"/>
        <v>#NUM!</v>
      </c>
      <c r="C201" s="1" t="e">
        <f t="shared" si="29"/>
        <v>#NUM!</v>
      </c>
      <c r="D201" s="1" t="e">
        <f t="shared" si="25"/>
        <v>#NUM!</v>
      </c>
      <c r="E201" s="1" t="e">
        <f t="shared" si="26"/>
        <v>#NUM!</v>
      </c>
      <c r="F201" s="1" t="e">
        <f t="shared" si="27"/>
        <v>#NUM!</v>
      </c>
    </row>
    <row r="202" spans="1:6" ht="12.75">
      <c r="A202">
        <f t="shared" si="24"/>
        <v>198</v>
      </c>
      <c r="B202" s="1" t="e">
        <f t="shared" si="28"/>
        <v>#NUM!</v>
      </c>
      <c r="C202" s="1" t="e">
        <f t="shared" si="29"/>
        <v>#NUM!</v>
      </c>
      <c r="D202" s="1" t="e">
        <f t="shared" si="25"/>
        <v>#NUM!</v>
      </c>
      <c r="E202" s="1" t="e">
        <f t="shared" si="26"/>
        <v>#NUM!</v>
      </c>
      <c r="F202" s="1" t="e">
        <f t="shared" si="27"/>
        <v>#NUM!</v>
      </c>
    </row>
    <row r="203" spans="1:6" ht="12.75">
      <c r="A203">
        <f t="shared" si="24"/>
        <v>199</v>
      </c>
      <c r="B203" s="1" t="e">
        <f t="shared" si="28"/>
        <v>#NUM!</v>
      </c>
      <c r="C203" s="1" t="e">
        <f t="shared" si="29"/>
        <v>#NUM!</v>
      </c>
      <c r="D203" s="1" t="e">
        <f t="shared" si="25"/>
        <v>#NUM!</v>
      </c>
      <c r="E203" s="1" t="e">
        <f t="shared" si="26"/>
        <v>#NUM!</v>
      </c>
      <c r="F203" s="1" t="e">
        <f t="shared" si="27"/>
        <v>#NUM!</v>
      </c>
    </row>
    <row r="204" spans="1:6" ht="12.75">
      <c r="A204">
        <f t="shared" si="24"/>
        <v>200</v>
      </c>
      <c r="B204" s="1" t="e">
        <f t="shared" si="28"/>
        <v>#NUM!</v>
      </c>
      <c r="C204" s="1" t="e">
        <f t="shared" si="29"/>
        <v>#NUM!</v>
      </c>
      <c r="D204" s="1" t="e">
        <f t="shared" si="25"/>
        <v>#NUM!</v>
      </c>
      <c r="E204" s="1" t="e">
        <f t="shared" si="26"/>
        <v>#NUM!</v>
      </c>
      <c r="F204" s="1" t="e">
        <f t="shared" si="27"/>
        <v>#NUM!</v>
      </c>
    </row>
    <row r="205" spans="1:6" ht="12.75">
      <c r="A205">
        <f t="shared" si="24"/>
        <v>201</v>
      </c>
      <c r="B205" s="1" t="e">
        <f t="shared" si="28"/>
        <v>#NUM!</v>
      </c>
      <c r="C205" s="1" t="e">
        <f t="shared" si="29"/>
        <v>#NUM!</v>
      </c>
      <c r="D205" s="1" t="e">
        <f t="shared" si="25"/>
        <v>#NUM!</v>
      </c>
      <c r="E205" s="1" t="e">
        <f t="shared" si="26"/>
        <v>#NUM!</v>
      </c>
      <c r="F205" s="1" t="e">
        <f t="shared" si="27"/>
        <v>#NUM!</v>
      </c>
    </row>
    <row r="206" spans="1:6" ht="12.75">
      <c r="A206">
        <f t="shared" si="24"/>
        <v>202</v>
      </c>
      <c r="B206" s="1" t="e">
        <f t="shared" si="28"/>
        <v>#NUM!</v>
      </c>
      <c r="C206" s="1" t="e">
        <f t="shared" si="29"/>
        <v>#NUM!</v>
      </c>
      <c r="D206" s="1" t="e">
        <f t="shared" si="25"/>
        <v>#NUM!</v>
      </c>
      <c r="E206" s="1" t="e">
        <f t="shared" si="26"/>
        <v>#NUM!</v>
      </c>
      <c r="F206" s="1" t="e">
        <f t="shared" si="27"/>
        <v>#NUM!</v>
      </c>
    </row>
    <row r="207" spans="1:6" ht="12.75">
      <c r="A207">
        <f t="shared" si="24"/>
        <v>203</v>
      </c>
      <c r="B207" s="1" t="e">
        <f t="shared" si="28"/>
        <v>#NUM!</v>
      </c>
      <c r="C207" s="1" t="e">
        <f t="shared" si="29"/>
        <v>#NUM!</v>
      </c>
      <c r="D207" s="1" t="e">
        <f t="shared" si="25"/>
        <v>#NUM!</v>
      </c>
      <c r="E207" s="1" t="e">
        <f t="shared" si="26"/>
        <v>#NUM!</v>
      </c>
      <c r="F207" s="1" t="e">
        <f t="shared" si="27"/>
        <v>#NUM!</v>
      </c>
    </row>
    <row r="208" spans="1:6" ht="12.75">
      <c r="A208">
        <f t="shared" si="24"/>
        <v>204</v>
      </c>
      <c r="B208" s="1" t="e">
        <f t="shared" si="28"/>
        <v>#NUM!</v>
      </c>
      <c r="C208" s="1" t="e">
        <f t="shared" si="29"/>
        <v>#NUM!</v>
      </c>
      <c r="D208" s="1" t="e">
        <f t="shared" si="25"/>
        <v>#NUM!</v>
      </c>
      <c r="E208" s="1" t="e">
        <f t="shared" si="26"/>
        <v>#NUM!</v>
      </c>
      <c r="F208" s="1" t="e">
        <f t="shared" si="27"/>
        <v>#NUM!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dcterms:created xsi:type="dcterms:W3CDTF">2001-05-02T16:21:20Z</dcterms:created>
  <dcterms:modified xsi:type="dcterms:W3CDTF">2001-05-28T20:31:21Z</dcterms:modified>
  <cp:category/>
  <cp:version/>
  <cp:contentType/>
  <cp:contentStatus/>
</cp:coreProperties>
</file>